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Y207" i="1" l="1"/>
  <c r="Y209" i="1"/>
  <c r="Y211" i="1"/>
  <c r="Y213" i="1"/>
  <c r="Y215" i="1"/>
  <c r="Y217" i="1"/>
  <c r="Y219" i="1"/>
  <c r="Y221" i="1"/>
  <c r="Y223" i="1"/>
  <c r="Y225" i="1"/>
  <c r="Y227" i="1"/>
  <c r="Y229" i="1"/>
  <c r="Y231" i="1"/>
  <c r="Y233" i="1"/>
  <c r="Y235" i="1"/>
  <c r="Y237" i="1"/>
  <c r="Y239" i="1"/>
  <c r="Y241" i="1"/>
  <c r="Y243" i="1"/>
  <c r="Y245" i="1"/>
  <c r="Y247" i="1"/>
  <c r="Y249" i="1"/>
  <c r="Y251" i="1"/>
  <c r="Y253" i="1"/>
  <c r="Y255" i="1"/>
  <c r="Y257" i="1"/>
  <c r="Y259" i="1"/>
  <c r="Y261" i="1"/>
  <c r="Y263" i="1"/>
  <c r="Y265" i="1"/>
  <c r="Y267" i="1"/>
  <c r="Y269" i="1"/>
  <c r="Y271" i="1"/>
  <c r="Y273" i="1"/>
  <c r="Y275" i="1"/>
  <c r="Y277" i="1"/>
  <c r="W207" i="1"/>
  <c r="W209" i="1"/>
  <c r="W211" i="1"/>
  <c r="W213" i="1"/>
  <c r="W215" i="1"/>
  <c r="W217" i="1"/>
  <c r="W219" i="1"/>
  <c r="W221" i="1"/>
  <c r="W223" i="1"/>
  <c r="W225" i="1"/>
  <c r="W227" i="1"/>
  <c r="W229" i="1"/>
  <c r="W231" i="1"/>
  <c r="W233" i="1"/>
  <c r="W235" i="1"/>
  <c r="W237" i="1"/>
  <c r="W239" i="1"/>
  <c r="W241" i="1"/>
  <c r="W243" i="1"/>
  <c r="W245" i="1"/>
  <c r="W247" i="1"/>
  <c r="W249" i="1"/>
  <c r="W251" i="1"/>
  <c r="W253" i="1"/>
  <c r="W255" i="1"/>
  <c r="W257" i="1"/>
  <c r="W259" i="1"/>
  <c r="W261" i="1"/>
  <c r="W263" i="1"/>
  <c r="W265" i="1"/>
  <c r="W267" i="1"/>
  <c r="W269" i="1"/>
  <c r="W271" i="1"/>
  <c r="W273" i="1"/>
  <c r="W275" i="1"/>
  <c r="W277" i="1"/>
  <c r="U207" i="1"/>
  <c r="U209" i="1"/>
  <c r="U211" i="1"/>
  <c r="U213" i="1"/>
  <c r="U215" i="1"/>
  <c r="U217" i="1"/>
  <c r="U219" i="1"/>
  <c r="U221" i="1"/>
  <c r="U223" i="1"/>
  <c r="U225" i="1"/>
  <c r="U227" i="1"/>
  <c r="U229" i="1"/>
  <c r="U231" i="1"/>
  <c r="U233" i="1"/>
  <c r="U235" i="1"/>
  <c r="U237" i="1"/>
  <c r="U239" i="1"/>
  <c r="U241" i="1"/>
  <c r="U243" i="1"/>
  <c r="U245" i="1"/>
  <c r="U247" i="1"/>
  <c r="U249" i="1"/>
  <c r="U251" i="1"/>
  <c r="U253" i="1"/>
  <c r="U255" i="1"/>
  <c r="U257" i="1"/>
  <c r="U259" i="1"/>
  <c r="U261" i="1"/>
  <c r="U263" i="1"/>
  <c r="U265" i="1"/>
  <c r="U267" i="1"/>
  <c r="U269" i="1"/>
  <c r="U271" i="1"/>
  <c r="U273" i="1"/>
  <c r="U275" i="1"/>
  <c r="U277" i="1"/>
  <c r="W205" i="1"/>
  <c r="U205" i="1"/>
  <c r="Y138" i="1"/>
  <c r="Y140" i="1"/>
  <c r="Y142" i="1"/>
  <c r="Y144" i="1"/>
  <c r="Y146" i="1"/>
  <c r="Y148" i="1"/>
  <c r="Y150" i="1"/>
  <c r="Y152" i="1"/>
  <c r="Y154" i="1"/>
  <c r="Y156" i="1"/>
  <c r="Y158" i="1"/>
  <c r="Y160" i="1"/>
  <c r="Y162" i="1"/>
  <c r="Y164" i="1"/>
  <c r="Y166" i="1"/>
  <c r="Y168" i="1"/>
  <c r="Y170" i="1"/>
  <c r="Y172" i="1"/>
  <c r="Y174" i="1"/>
  <c r="Y176" i="1"/>
  <c r="Y178" i="1"/>
  <c r="Y180" i="1"/>
  <c r="Y182" i="1"/>
  <c r="Y184" i="1"/>
  <c r="Y186" i="1"/>
  <c r="Y188" i="1"/>
  <c r="Y190" i="1"/>
  <c r="Y192" i="1"/>
  <c r="Y194" i="1"/>
  <c r="W138" i="1"/>
  <c r="W140" i="1"/>
  <c r="W142" i="1"/>
  <c r="W144" i="1"/>
  <c r="W146" i="1"/>
  <c r="W148" i="1"/>
  <c r="W150" i="1"/>
  <c r="W152" i="1"/>
  <c r="W154" i="1"/>
  <c r="W156" i="1"/>
  <c r="W158" i="1"/>
  <c r="W160" i="1"/>
  <c r="W162" i="1"/>
  <c r="W164" i="1"/>
  <c r="W166" i="1"/>
  <c r="W168" i="1"/>
  <c r="W170" i="1"/>
  <c r="W172" i="1"/>
  <c r="W174" i="1"/>
  <c r="W176" i="1"/>
  <c r="W178" i="1"/>
  <c r="W180" i="1"/>
  <c r="W182" i="1"/>
  <c r="W184" i="1"/>
  <c r="W186" i="1"/>
  <c r="W188" i="1"/>
  <c r="W190" i="1"/>
  <c r="W192" i="1"/>
  <c r="W194" i="1"/>
  <c r="U138" i="1"/>
  <c r="U140" i="1"/>
  <c r="U142" i="1"/>
  <c r="U144" i="1"/>
  <c r="U146" i="1"/>
  <c r="U148" i="1"/>
  <c r="U150" i="1"/>
  <c r="U152" i="1"/>
  <c r="U154" i="1"/>
  <c r="U156" i="1"/>
  <c r="U158" i="1"/>
  <c r="U160" i="1"/>
  <c r="U162" i="1"/>
  <c r="U164" i="1"/>
  <c r="U166" i="1"/>
  <c r="U168" i="1"/>
  <c r="U170" i="1"/>
  <c r="U172" i="1"/>
  <c r="U174" i="1"/>
  <c r="U176" i="1"/>
  <c r="U178" i="1"/>
  <c r="U180" i="1"/>
  <c r="U182" i="1"/>
  <c r="U184" i="1"/>
  <c r="U186" i="1"/>
  <c r="U188" i="1"/>
  <c r="U190" i="1"/>
  <c r="U192" i="1"/>
  <c r="U194" i="1"/>
  <c r="W136" i="1"/>
  <c r="U136" i="1"/>
  <c r="Y69" i="1"/>
  <c r="Y71" i="1"/>
  <c r="Y73" i="1"/>
  <c r="Y75" i="1"/>
  <c r="Y77" i="1"/>
  <c r="Y79" i="1"/>
  <c r="Y81" i="1"/>
  <c r="Y83" i="1"/>
  <c r="Y85" i="1"/>
  <c r="Y87" i="1"/>
  <c r="Y89" i="1"/>
  <c r="Y91" i="1"/>
  <c r="Y93" i="1"/>
  <c r="Y95" i="1"/>
  <c r="Y97" i="1"/>
  <c r="Y99" i="1"/>
  <c r="Y101" i="1"/>
  <c r="Y103" i="1"/>
  <c r="Y105" i="1"/>
  <c r="Y107" i="1"/>
  <c r="Y109" i="1"/>
  <c r="Y111" i="1"/>
  <c r="Y113" i="1"/>
  <c r="Y115" i="1"/>
  <c r="Y117" i="1"/>
  <c r="Y119" i="1"/>
  <c r="Y121" i="1"/>
  <c r="Y123" i="1"/>
  <c r="Y125" i="1"/>
  <c r="W69" i="1"/>
  <c r="W71" i="1"/>
  <c r="W73" i="1"/>
  <c r="W75" i="1"/>
  <c r="W77" i="1"/>
  <c r="W79" i="1"/>
  <c r="W81" i="1"/>
  <c r="W83" i="1"/>
  <c r="W85" i="1"/>
  <c r="W87" i="1"/>
  <c r="W89" i="1"/>
  <c r="W91" i="1"/>
  <c r="W93" i="1"/>
  <c r="W95" i="1"/>
  <c r="W97" i="1"/>
  <c r="W99" i="1"/>
  <c r="W101" i="1"/>
  <c r="W103" i="1"/>
  <c r="W105" i="1"/>
  <c r="W107" i="1"/>
  <c r="W109" i="1"/>
  <c r="W111" i="1"/>
  <c r="W113" i="1"/>
  <c r="W115" i="1"/>
  <c r="W117" i="1"/>
  <c r="W119" i="1"/>
  <c r="W121" i="1"/>
  <c r="W123" i="1"/>
  <c r="W125" i="1"/>
  <c r="U69" i="1"/>
  <c r="U71" i="1"/>
  <c r="U73" i="1"/>
  <c r="U75" i="1"/>
  <c r="U77" i="1"/>
  <c r="U79" i="1"/>
  <c r="U81" i="1"/>
  <c r="U83" i="1"/>
  <c r="U85" i="1"/>
  <c r="U87" i="1"/>
  <c r="U89" i="1"/>
  <c r="U91" i="1"/>
  <c r="U93" i="1"/>
  <c r="U95" i="1"/>
  <c r="U97" i="1"/>
  <c r="U99" i="1"/>
  <c r="U101" i="1"/>
  <c r="U103" i="1"/>
  <c r="U105" i="1"/>
  <c r="U107" i="1"/>
  <c r="U109" i="1"/>
  <c r="U111" i="1"/>
  <c r="U113" i="1"/>
  <c r="U115" i="1"/>
  <c r="U117" i="1"/>
  <c r="U119" i="1"/>
  <c r="U121" i="1"/>
  <c r="U123" i="1"/>
  <c r="U125" i="1"/>
  <c r="W67" i="1"/>
  <c r="U67" i="1"/>
  <c r="Y16" i="1"/>
  <c r="Y18" i="1"/>
  <c r="Y20" i="1"/>
  <c r="Y22" i="1"/>
  <c r="Y24" i="1"/>
  <c r="Y26" i="1"/>
  <c r="Y28" i="1"/>
  <c r="Y30" i="1"/>
  <c r="Y32" i="1"/>
  <c r="Y34" i="1"/>
  <c r="Y36" i="1"/>
  <c r="Y38" i="1"/>
  <c r="Y40" i="1"/>
  <c r="Y42" i="1"/>
  <c r="Y44" i="1"/>
  <c r="Y46" i="1"/>
  <c r="Y48" i="1"/>
  <c r="Y50" i="1"/>
  <c r="W16" i="1"/>
  <c r="W18" i="1"/>
  <c r="W20" i="1"/>
  <c r="W22" i="1"/>
  <c r="W24" i="1"/>
  <c r="W26" i="1"/>
  <c r="W28" i="1"/>
  <c r="W30" i="1"/>
  <c r="W32" i="1"/>
  <c r="W34" i="1"/>
  <c r="W36" i="1"/>
  <c r="W38" i="1"/>
  <c r="W40" i="1"/>
  <c r="W42" i="1"/>
  <c r="W44" i="1"/>
  <c r="W46" i="1"/>
  <c r="W48" i="1"/>
  <c r="W50" i="1"/>
  <c r="U16" i="1"/>
  <c r="U18" i="1"/>
  <c r="U20" i="1"/>
  <c r="U22" i="1"/>
  <c r="U24" i="1"/>
  <c r="U26" i="1"/>
  <c r="U28" i="1"/>
  <c r="U30" i="1"/>
  <c r="U32" i="1"/>
  <c r="U34" i="1"/>
  <c r="U36" i="1"/>
  <c r="U38" i="1"/>
  <c r="U40" i="1"/>
  <c r="U42" i="1"/>
  <c r="U44" i="1"/>
  <c r="U46" i="1"/>
  <c r="U48" i="1"/>
  <c r="U50" i="1"/>
  <c r="W14" i="1"/>
  <c r="U14" i="1"/>
  <c r="S277" i="1" l="1"/>
  <c r="S275" i="1"/>
  <c r="S273" i="1"/>
  <c r="S271" i="1"/>
  <c r="S269" i="1"/>
  <c r="S267" i="1"/>
  <c r="S265" i="1"/>
  <c r="S263" i="1"/>
  <c r="S261" i="1"/>
  <c r="S259" i="1"/>
  <c r="S257" i="1"/>
  <c r="S255" i="1"/>
  <c r="S253" i="1"/>
  <c r="S251" i="1"/>
  <c r="S249" i="1"/>
  <c r="S247" i="1"/>
  <c r="S245" i="1"/>
  <c r="S243" i="1"/>
  <c r="S241" i="1"/>
  <c r="S239" i="1"/>
  <c r="S237" i="1"/>
  <c r="S235" i="1"/>
  <c r="S233" i="1"/>
  <c r="S231" i="1"/>
  <c r="S229" i="1"/>
  <c r="S227" i="1"/>
  <c r="S225" i="1"/>
  <c r="S223" i="1"/>
  <c r="S221" i="1"/>
  <c r="S219" i="1"/>
  <c r="S217" i="1"/>
  <c r="S215" i="1"/>
  <c r="S213" i="1"/>
  <c r="S211" i="1"/>
  <c r="S209" i="1"/>
  <c r="S207" i="1"/>
  <c r="S205" i="1"/>
  <c r="Y205" i="1" s="1"/>
  <c r="S194" i="1"/>
  <c r="S192" i="1"/>
  <c r="S190" i="1"/>
  <c r="S188" i="1"/>
  <c r="S186" i="1"/>
  <c r="S184" i="1"/>
  <c r="S182" i="1"/>
  <c r="S180" i="1"/>
  <c r="S178" i="1"/>
  <c r="S176" i="1"/>
  <c r="S174" i="1"/>
  <c r="S172" i="1"/>
  <c r="S170" i="1"/>
  <c r="S168" i="1"/>
  <c r="S166" i="1"/>
  <c r="S164" i="1"/>
  <c r="S162" i="1"/>
  <c r="S160" i="1"/>
  <c r="S158" i="1"/>
  <c r="S156" i="1"/>
  <c r="S154" i="1"/>
  <c r="S152" i="1"/>
  <c r="S150" i="1"/>
  <c r="S148" i="1"/>
  <c r="S146" i="1"/>
  <c r="S144" i="1"/>
  <c r="S142" i="1"/>
  <c r="S140" i="1"/>
  <c r="S138" i="1"/>
  <c r="S136" i="1"/>
  <c r="Y136" i="1" s="1"/>
  <c r="S125" i="1"/>
  <c r="S123" i="1"/>
  <c r="S121" i="1"/>
  <c r="S119" i="1"/>
  <c r="S117" i="1"/>
  <c r="S115" i="1"/>
  <c r="S113" i="1"/>
  <c r="S111" i="1"/>
  <c r="S109" i="1"/>
  <c r="S107" i="1"/>
  <c r="S105" i="1"/>
  <c r="S103" i="1"/>
  <c r="S101" i="1"/>
  <c r="S99" i="1"/>
  <c r="S97" i="1"/>
  <c r="S95" i="1"/>
  <c r="S93" i="1"/>
  <c r="S91" i="1"/>
  <c r="S89" i="1"/>
  <c r="S87" i="1"/>
  <c r="S85" i="1"/>
  <c r="S83" i="1"/>
  <c r="S81" i="1"/>
  <c r="S79" i="1"/>
  <c r="S77" i="1"/>
  <c r="S75" i="1"/>
  <c r="S73" i="1"/>
  <c r="S71" i="1"/>
  <c r="S69" i="1"/>
  <c r="S67" i="1"/>
  <c r="Y67" i="1" s="1"/>
  <c r="S50" i="1"/>
  <c r="S48" i="1"/>
  <c r="S46" i="1"/>
  <c r="S44" i="1"/>
  <c r="S42" i="1"/>
  <c r="S40" i="1"/>
  <c r="S38" i="1"/>
  <c r="S36" i="1"/>
  <c r="S34" i="1"/>
  <c r="S16" i="1" l="1"/>
  <c r="S18" i="1"/>
  <c r="S20" i="1"/>
  <c r="S22" i="1"/>
  <c r="S24" i="1"/>
  <c r="S26" i="1"/>
  <c r="S28" i="1"/>
  <c r="S30" i="1"/>
  <c r="S32" i="1"/>
  <c r="S14" i="1"/>
  <c r="Y14" i="1" s="1"/>
</calcChain>
</file>

<file path=xl/sharedStrings.xml><?xml version="1.0" encoding="utf-8"?>
<sst xmlns="http://schemas.openxmlformats.org/spreadsheetml/2006/main" count="434" uniqueCount="161">
  <si>
    <t>ARSALARA AİT ASGARİ ÖLÇÜDE METREKARE BİRİM DEĞER CETVELİ</t>
  </si>
  <si>
    <t>İl Adı</t>
  </si>
  <si>
    <t>İlçe Kodu</t>
  </si>
  <si>
    <t>İlçe Adı</t>
  </si>
  <si>
    <t>Belediye Kodu</t>
  </si>
  <si>
    <t>Belediye Adı</t>
  </si>
  <si>
    <t>Mahalle / Köy         Kodu</t>
  </si>
  <si>
    <t>Mahalle / Köy         Adı</t>
  </si>
  <si>
    <t>Mahalle / Köy Türü</t>
  </si>
  <si>
    <t>Cadde, Sokak ve Değer Bakımından Farklı Bölgenin Kodu (*)</t>
  </si>
  <si>
    <t>Cadde, Sokak ve Değer Bakımından Farklı Bölgenin Adı (Pafta,Ada veya Parsel Numarası (**)</t>
  </si>
  <si>
    <t>Cadde, Sokak ve Değer Bakımından Farklı Bölgenin Türü</t>
  </si>
  <si>
    <t>Takdir Komisyonu Karar Tarihi</t>
  </si>
  <si>
    <t>Takdir Komisyonu Karar Numarası</t>
  </si>
  <si>
    <t>Takdir Olunan Değer (***)                         (TL)</t>
  </si>
  <si>
    <t>Kesinleşen Değer (***)                         (TL)</t>
  </si>
  <si>
    <t>(*) Bu alana cadde, sokak ve değer bakımından farklı bölgenin varsa kodu yazılacaktır.</t>
  </si>
  <si>
    <t>(**) Pafta , ada veya parsel numarasının hangi hallerde yazılacağı konusunda 2017/1 Seri numaralı Emlak Vergisi Kanunu İç Genelgesinin IV. Bölümünde 4 8/c ve 13 inci maddelerindeki açıklamalara bakılacaktır.</t>
  </si>
  <si>
    <t>(***) Bu alana sadece rakam yazılacak ve virgülden sonra kuruş olarak iki karakter yer alacaktır. Binlik ayraç konulacak, para birimi simgesi kullanılmayacaktır.</t>
  </si>
  <si>
    <t>:MUĞLA</t>
  </si>
  <si>
    <t>:DALAMAN</t>
  </si>
  <si>
    <t>:DALAMAN BELEDİYESİ</t>
  </si>
  <si>
    <t>:9</t>
  </si>
  <si>
    <t>:4648006</t>
  </si>
  <si>
    <t>ATATURK CAD. 7. SOK.</t>
  </si>
  <si>
    <t>SANAYI CAD. 1. SOK.</t>
  </si>
  <si>
    <t>SANAYI CAD. 2. SOK.</t>
  </si>
  <si>
    <t>SANAYI CAD. 3. SOK.</t>
  </si>
  <si>
    <t>SANAYI CAD. 4. SOK.</t>
  </si>
  <si>
    <t>SANAYI CAD. 5. SOK.</t>
  </si>
  <si>
    <t>SANAYI CAD. 6. SOK.</t>
  </si>
  <si>
    <t>ÜYE</t>
  </si>
  <si>
    <t>BEZKESE MAH.</t>
  </si>
  <si>
    <t>ADNAN MENDERES BUL.</t>
  </si>
  <si>
    <t>FATIH CAD. 2. SOK.</t>
  </si>
  <si>
    <t>ZUBEYDA HAN. CAD. 9. SOK.</t>
  </si>
  <si>
    <t>ZUBEYDA HAN. CAD. 10. SOK.</t>
  </si>
  <si>
    <t>ZUBEYDA HAN. CAD. 11. SOK.</t>
  </si>
  <si>
    <t>ZUBEYDA HAN. CAD. 12. SOK.</t>
  </si>
  <si>
    <t>ZUBEYDA HAN. CAD. 13. SOK.</t>
  </si>
  <si>
    <t>ZUBEYDA HAN. CAD. 14. SOK.</t>
  </si>
  <si>
    <t>ZUBEYDA HAN. CAD. 15. SOK.</t>
  </si>
  <si>
    <t>ZUBEYDA HAN. CAD. 16. SOK.</t>
  </si>
  <si>
    <t>ZUBEYDA HAN. CAD. 18. SOK.</t>
  </si>
  <si>
    <t>ZUBEYDA HAN. CAD. 20. SOK.</t>
  </si>
  <si>
    <t>FATIH CAD.</t>
  </si>
  <si>
    <t>YASAR SOK.</t>
  </si>
  <si>
    <t>FETHIYE CEVRE YOLU</t>
  </si>
  <si>
    <t>GAZI BUL.</t>
  </si>
  <si>
    <t>GUNLUKLUK CAD.</t>
  </si>
  <si>
    <t>HACI TEVFIK 1.SOK.</t>
  </si>
  <si>
    <t>HACI TEVFIK 2. SOK.</t>
  </si>
  <si>
    <t>ORHANLAR CAD.</t>
  </si>
  <si>
    <t>PINAR 1. SOK.</t>
  </si>
  <si>
    <t>PINAR 2. SOK.</t>
  </si>
  <si>
    <t>BALABAN SOK.</t>
  </si>
  <si>
    <t>PINAR 3. SOK.</t>
  </si>
  <si>
    <t>SEKA LOJMANLARI</t>
  </si>
  <si>
    <t>SUZEK SOK.</t>
  </si>
  <si>
    <t>S. GULBEY SOK.</t>
  </si>
  <si>
    <t>S.ILBEY SOK.</t>
  </si>
  <si>
    <t>YESILKENT SOK.</t>
  </si>
  <si>
    <t>ADNAN MENDERES BUL. 2. SOK.</t>
  </si>
  <si>
    <t>ADNAN MENDERES BUL. 4. SOK.</t>
  </si>
  <si>
    <t>ADNAN MENDERES BUL. 6. SOK.</t>
  </si>
  <si>
    <t>DR. MUHAMMET KOYUNCU CAD.</t>
  </si>
  <si>
    <t>ADNAN MENDERES BUL. 8. SOK.</t>
  </si>
  <si>
    <t>ADNAN MENDERES BUL. 10. SOK.</t>
  </si>
  <si>
    <t>AYDAN SOK.</t>
  </si>
  <si>
    <t>ADNAN MENDERES BUL. 12. SOK.</t>
  </si>
  <si>
    <t>BEZKESE BUL.</t>
  </si>
  <si>
    <t>BEZKESE BUL. 10.SOK.</t>
  </si>
  <si>
    <t>BEZKESE BUL. 12.SOK.</t>
  </si>
  <si>
    <t>BEZKESE BUL. 14.SOK.</t>
  </si>
  <si>
    <t>BEZKESE BUL. 16.SOK.</t>
  </si>
  <si>
    <t>BEZKESE BUL. 19.SOK.</t>
  </si>
  <si>
    <t>BEZKESE BUL. 21. SOK.</t>
  </si>
  <si>
    <t>BEZKESE BUL. 23. SOK.</t>
  </si>
  <si>
    <t>BASAK SOK.</t>
  </si>
  <si>
    <t>DR. MUHAMMET KOYUNCU CAD. 1.SOK.</t>
  </si>
  <si>
    <t>DR. MUHAMMET KOYUNCU CAD. 2.SOK.</t>
  </si>
  <si>
    <t>DR. MUHAMMET KOYUNCU CAD. 3.SOK.</t>
  </si>
  <si>
    <t>DR. MUHAMMET KOYUNCU CAD. 4.SOK.</t>
  </si>
  <si>
    <t>DR. MUHAMMET KOYUNCU CAD. 5.SOK.</t>
  </si>
  <si>
    <t>DR. MUHAMMET KOYUNCU CAD. 6.SOK.</t>
  </si>
  <si>
    <t>DR.MUHAMMET KOYUNCU CAD. 7.SOK.</t>
  </si>
  <si>
    <t>EKINCI 2. SOK.</t>
  </si>
  <si>
    <t>DR.MUHAMMET KOYUNCU CAD. 8.SOK.</t>
  </si>
  <si>
    <t>DR.MUHAMMET KOYUNCU CAD. 9.SOK.</t>
  </si>
  <si>
    <t>DR.MUHAMMET KOYUNCU CAD. 10.SOK.</t>
  </si>
  <si>
    <t>DR.MUHAMMET KOYUNCU CAD. 11.SOK.</t>
  </si>
  <si>
    <t>DR.MUHAMMET KOYUNCU CAD. 12.SOK.</t>
  </si>
  <si>
    <t>DR.MUHAMMET KOYUNCU CAD. 13.SOK.</t>
  </si>
  <si>
    <t>DR.MUHAMMET KOYUNCU CAD. 14.SOK.</t>
  </si>
  <si>
    <t>DR.MUHAMMET KOYUNCU CAD. 16.SOK.</t>
  </si>
  <si>
    <t>DIKMEN SOK.</t>
  </si>
  <si>
    <t>FATIH CAD. 1. SOK.</t>
  </si>
  <si>
    <t>FATIH CAD. 3. SOK.</t>
  </si>
  <si>
    <t>FATIH CAD. 4. SOK.</t>
  </si>
  <si>
    <t>FATIH CAD. 5. SOK.</t>
  </si>
  <si>
    <t>FATIH CAD. 6. SOK.</t>
  </si>
  <si>
    <t>FATIH CAD. 7. SOK.</t>
  </si>
  <si>
    <t>FATIH CAD. 8. SOK.</t>
  </si>
  <si>
    <t>FATIH CAD. 9. SOK.</t>
  </si>
  <si>
    <t>FATIH CAD. 10. SOK.</t>
  </si>
  <si>
    <t>FATIH CAD. 11. SOK.</t>
  </si>
  <si>
    <t>FATIH CAD. 13. SOK.</t>
  </si>
  <si>
    <t>EKINCI 4. SOK.</t>
  </si>
  <si>
    <t>GAZI BUL. 28. SOK.</t>
  </si>
  <si>
    <t>GAZI BUL. 30. SOK.</t>
  </si>
  <si>
    <t>GAZI BUL. 32. SOK.</t>
  </si>
  <si>
    <t>GAZI BUL. 34. SOK.</t>
  </si>
  <si>
    <t>GELINCIK SOK.</t>
  </si>
  <si>
    <t>GAYE SOK.</t>
  </si>
  <si>
    <t>GEDIZ SOK.</t>
  </si>
  <si>
    <t>GUNLUKLUK CAD. 1. SOK.</t>
  </si>
  <si>
    <t>GUNLUKLUK CAD. 3. SOK.</t>
  </si>
  <si>
    <t>GUNLUKLUK CAD. 5. SOK.</t>
  </si>
  <si>
    <t>EKINCI 5. SOK.</t>
  </si>
  <si>
    <t>GUNLUKLUK CAD. 7. SOK.</t>
  </si>
  <si>
    <t>GUNLUKLUK CAD. 9. SOK.</t>
  </si>
  <si>
    <t>GUNLUKLUK CAD. 11. SOK.</t>
  </si>
  <si>
    <t>GUNLUKLUK CAD. 13. SOK.</t>
  </si>
  <si>
    <t>GUNLUKLUK CAD. 15. SOK.</t>
  </si>
  <si>
    <t>HISAR SOK.</t>
  </si>
  <si>
    <t>ORHANLAR CAD. 1. SOK.</t>
  </si>
  <si>
    <t>ORHANLAR CAD. 2. SOK.</t>
  </si>
  <si>
    <t>ORHANLAR CAD. 3. SOK.</t>
  </si>
  <si>
    <t>ORHANLAR CAD. 4. SOK.</t>
  </si>
  <si>
    <t>EKINCI 6. SOK.</t>
  </si>
  <si>
    <t>ORHANLAR CAD. 6. SOK.</t>
  </si>
  <si>
    <t>ZUBEYDA HAN. CAD.</t>
  </si>
  <si>
    <t>ZUBEYDA HAN. CAD. 1. SOK.</t>
  </si>
  <si>
    <t>ZUBEYDA HAN. CAD. 2. SOK.</t>
  </si>
  <si>
    <t>ZUBEYDA HAN. CAD. 3. SOK.</t>
  </si>
  <si>
    <t>ZUBEYDA HAN. CAD. 4. SOK.</t>
  </si>
  <si>
    <t>ZUBEYDA HAN. CAD. 5. SOK.</t>
  </si>
  <si>
    <t>ZUBEYDA HAN. CAD. 6. SOK.</t>
  </si>
  <si>
    <t>ZUBEYDA HAN. CAD. 7. SOK.</t>
  </si>
  <si>
    <t>ZUBEYDA HAN. CAD. 8. SOK.</t>
  </si>
  <si>
    <t>MEHMET AKBOYUN</t>
  </si>
  <si>
    <t>ŞEVKET TAKAR</t>
  </si>
  <si>
    <t>GELİR UZMANI</t>
  </si>
  <si>
    <t>MUHTAR</t>
  </si>
  <si>
    <t>008</t>
  </si>
  <si>
    <t>EKINCI 1. SOK.</t>
  </si>
  <si>
    <t>EKINCI 3.SOK.</t>
  </si>
  <si>
    <t>TAPU MÜD. MEMR.</t>
  </si>
  <si>
    <t>MAHMUT KORKUT</t>
  </si>
  <si>
    <t>İLHAN KURAL</t>
  </si>
  <si>
    <t>MEHMET ÇAKAR</t>
  </si>
  <si>
    <t>TUNA GÜLCÜLER</t>
  </si>
  <si>
    <t>BÜNYAMİN DURAN</t>
  </si>
  <si>
    <t>AYDIN ÇEPEL</t>
  </si>
  <si>
    <t>VERGİ DAİRESİ MÜDÜRÜ</t>
  </si>
  <si>
    <t>ZİRAAT ODASI BAŞKANI</t>
  </si>
  <si>
    <t>ESNAF VE SANATKARLAR ODASI BAŞKANI</t>
  </si>
  <si>
    <t>BELEDİYE BAŞKAN YARDIMCISI</t>
  </si>
  <si>
    <t>MALİ HİZ.MÜD.V.</t>
  </si>
  <si>
    <t>ESNAF VE SANATKAR ODASI BAŞKANI</t>
  </si>
  <si>
    <t>TAKDİR KOMİSYON BAŞKANI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</si>
</sst>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TL&quot;;[Red]\-#,##0.00\ &quot;TL&quot;"/>
    <numFmt numFmtId="165" formatCode="#,##0.00\ &quot;TL&quot;;[Red]#,##0.00\ &quot;TL&quot;"/>
    <numFmt numFmtId="166" formatCode="&quot;₺&quot;#,##0.00;[Red]&quot;₺&quot;#,##0.00"/>
  </numFmts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/>
    </xf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Border="1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5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2"/>
  <sheetViews>
    <sheetView tabSelected="1" view="pageBreakPreview" topLeftCell="A223" zoomScale="60" zoomScaleNormal="100" workbookViewId="0">
      <selection activeCell="Y283" sqref="Y283"/>
    </sheetView>
  </sheetViews>
  <sheetFormatPr defaultRowHeight="15" x14ac:dyDescent="0.25"/>
  <cols>
    <col min="2" max="2" width="19" customWidth="1"/>
    <col min="4" max="4" width="13.28515625" customWidth="1"/>
    <col min="5" max="5" width="12.5703125" customWidth="1"/>
    <col min="10" max="10" width="11.28515625" customWidth="1"/>
    <col min="12" max="12" width="20.28515625" customWidth="1"/>
    <col min="15" max="15" width="20.28515625" customWidth="1"/>
    <col min="16" max="16" width="9.42578125" customWidth="1"/>
    <col min="17" max="18" width="9.140625" hidden="1" customWidth="1"/>
    <col min="19" max="20" width="5" hidden="1" customWidth="1"/>
    <col min="21" max="24" width="9.140625" hidden="1" customWidth="1"/>
    <col min="25" max="25" width="13.5703125" customWidth="1"/>
    <col min="26" max="26" width="4.5703125" customWidth="1"/>
  </cols>
  <sheetData>
    <row r="1" spans="1:28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8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8" ht="21.7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8" ht="18" customHeight="1" x14ac:dyDescent="0.25">
      <c r="A4" s="13" t="s">
        <v>1</v>
      </c>
      <c r="B4" s="13"/>
      <c r="C4" s="17" t="s">
        <v>19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28" ht="17.25" customHeight="1" x14ac:dyDescent="0.25">
      <c r="A5" s="13" t="s">
        <v>2</v>
      </c>
      <c r="B5" s="13"/>
      <c r="C5" s="17" t="s">
        <v>22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28" ht="19.5" customHeight="1" x14ac:dyDescent="0.25">
      <c r="A6" s="9" t="s">
        <v>3</v>
      </c>
      <c r="B6" s="9"/>
      <c r="C6" s="17" t="s">
        <v>20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28" ht="18" customHeight="1" x14ac:dyDescent="0.25">
      <c r="A7" s="9" t="s">
        <v>4</v>
      </c>
      <c r="B7" s="9"/>
      <c r="C7" s="18" t="s">
        <v>23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28" ht="18.75" customHeight="1" x14ac:dyDescent="0.25">
      <c r="A8" s="9" t="s">
        <v>5</v>
      </c>
      <c r="B8" s="9"/>
      <c r="C8" s="18" t="s">
        <v>21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10" spans="1:28" ht="15" customHeight="1" x14ac:dyDescent="0.25">
      <c r="A10" s="15" t="s">
        <v>6</v>
      </c>
      <c r="B10" s="15"/>
      <c r="C10" s="15" t="s">
        <v>7</v>
      </c>
      <c r="D10" s="15"/>
      <c r="E10" s="15" t="s">
        <v>8</v>
      </c>
      <c r="F10" s="15"/>
      <c r="G10" s="15" t="s">
        <v>9</v>
      </c>
      <c r="H10" s="15"/>
      <c r="I10" s="15" t="s">
        <v>10</v>
      </c>
      <c r="J10" s="15"/>
      <c r="K10" s="15" t="s">
        <v>11</v>
      </c>
      <c r="L10" s="15"/>
      <c r="M10" s="15" t="s">
        <v>12</v>
      </c>
      <c r="N10" s="15"/>
      <c r="O10" s="15" t="s">
        <v>13</v>
      </c>
      <c r="P10" s="15"/>
      <c r="Q10" s="15" t="s">
        <v>14</v>
      </c>
      <c r="R10" s="15"/>
      <c r="S10" s="15" t="s">
        <v>15</v>
      </c>
      <c r="T10" s="15"/>
      <c r="U10" s="15" t="s">
        <v>15</v>
      </c>
      <c r="V10" s="15"/>
      <c r="W10" s="15" t="s">
        <v>15</v>
      </c>
      <c r="X10" s="15"/>
      <c r="Y10" s="15" t="s">
        <v>14</v>
      </c>
      <c r="Z10" s="15"/>
      <c r="AA10" s="15"/>
      <c r="AB10" s="15"/>
    </row>
    <row r="11" spans="1:28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27.7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ht="15" customHeight="1" x14ac:dyDescent="0.25">
      <c r="A14" s="16" t="s">
        <v>144</v>
      </c>
      <c r="B14" s="16"/>
      <c r="C14" s="11" t="s">
        <v>32</v>
      </c>
      <c r="D14" s="11"/>
      <c r="E14" s="11"/>
      <c r="F14" s="11"/>
      <c r="G14" s="11"/>
      <c r="H14" s="11"/>
      <c r="I14" s="11"/>
      <c r="J14" s="11"/>
      <c r="K14" s="11" t="s">
        <v>33</v>
      </c>
      <c r="L14" s="11"/>
      <c r="M14" s="11"/>
      <c r="N14" s="11"/>
      <c r="O14" s="11"/>
      <c r="P14" s="11"/>
      <c r="Q14" s="10">
        <v>107</v>
      </c>
      <c r="R14" s="11"/>
      <c r="S14" s="10">
        <f>Q14*1.615</f>
        <v>172.80500000000001</v>
      </c>
      <c r="T14" s="11"/>
      <c r="U14" s="10">
        <f>S14*1.2923</f>
        <v>223.3159015</v>
      </c>
      <c r="V14" s="11"/>
      <c r="W14" s="10">
        <f>U14*1.2196</f>
        <v>272.35607346939997</v>
      </c>
      <c r="X14" s="10"/>
      <c r="Y14" s="14">
        <f>W14*1.3</f>
        <v>354.06289551021996</v>
      </c>
      <c r="Z14" s="14"/>
      <c r="AA14" s="14"/>
      <c r="AB14" s="14"/>
    </row>
    <row r="15" spans="1:28" x14ac:dyDescent="0.25">
      <c r="A15" s="16"/>
      <c r="B15" s="16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0"/>
      <c r="X15" s="10"/>
      <c r="Y15" s="14"/>
      <c r="Z15" s="14"/>
      <c r="AA15" s="14"/>
      <c r="AB15" s="14"/>
    </row>
    <row r="16" spans="1:28" ht="15" customHeight="1" x14ac:dyDescent="0.25">
      <c r="A16" s="16" t="s">
        <v>144</v>
      </c>
      <c r="B16" s="16"/>
      <c r="C16" s="11" t="s">
        <v>32</v>
      </c>
      <c r="D16" s="11"/>
      <c r="E16" s="11"/>
      <c r="F16" s="11"/>
      <c r="G16" s="11"/>
      <c r="H16" s="11"/>
      <c r="I16" s="11"/>
      <c r="J16" s="11"/>
      <c r="K16" s="11" t="s">
        <v>62</v>
      </c>
      <c r="L16" s="11"/>
      <c r="M16" s="11"/>
      <c r="N16" s="11"/>
      <c r="O16" s="11"/>
      <c r="P16" s="11"/>
      <c r="Q16" s="10">
        <v>91</v>
      </c>
      <c r="R16" s="11"/>
      <c r="S16" s="10">
        <f t="shared" ref="S16" si="0">Q16*1.615</f>
        <v>146.965</v>
      </c>
      <c r="T16" s="11"/>
      <c r="U16" s="10">
        <f t="shared" ref="U16" si="1">S16*1.2923</f>
        <v>189.92286950000002</v>
      </c>
      <c r="V16" s="11"/>
      <c r="W16" s="10">
        <f t="shared" ref="W16" si="2">U16*1.2196</f>
        <v>231.62993164220003</v>
      </c>
      <c r="X16" s="10"/>
      <c r="Y16" s="14">
        <f t="shared" ref="Y16" si="3">W16*1.3</f>
        <v>301.11891113486007</v>
      </c>
      <c r="Z16" s="14"/>
      <c r="AA16" s="14"/>
      <c r="AB16" s="14"/>
    </row>
    <row r="17" spans="1:28" x14ac:dyDescent="0.25">
      <c r="A17" s="16"/>
      <c r="B17" s="1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0"/>
      <c r="X17" s="10"/>
      <c r="Y17" s="14"/>
      <c r="Z17" s="14"/>
      <c r="AA17" s="14"/>
      <c r="AB17" s="14"/>
    </row>
    <row r="18" spans="1:28" ht="15" customHeight="1" x14ac:dyDescent="0.25">
      <c r="A18" s="16" t="s">
        <v>144</v>
      </c>
      <c r="B18" s="16"/>
      <c r="C18" s="11" t="s">
        <v>32</v>
      </c>
      <c r="D18" s="11"/>
      <c r="E18" s="11"/>
      <c r="F18" s="11"/>
      <c r="G18" s="11"/>
      <c r="H18" s="11"/>
      <c r="I18" s="11"/>
      <c r="J18" s="11"/>
      <c r="K18" s="11" t="s">
        <v>63</v>
      </c>
      <c r="L18" s="11"/>
      <c r="M18" s="11"/>
      <c r="N18" s="11"/>
      <c r="O18" s="11"/>
      <c r="P18" s="11"/>
      <c r="Q18" s="10">
        <v>91</v>
      </c>
      <c r="R18" s="11"/>
      <c r="S18" s="10">
        <f t="shared" ref="S18" si="4">Q18*1.615</f>
        <v>146.965</v>
      </c>
      <c r="T18" s="11"/>
      <c r="U18" s="10">
        <f t="shared" ref="U18" si="5">S18*1.2923</f>
        <v>189.92286950000002</v>
      </c>
      <c r="V18" s="11"/>
      <c r="W18" s="10">
        <f t="shared" ref="W18" si="6">U18*1.2196</f>
        <v>231.62993164220003</v>
      </c>
      <c r="X18" s="10"/>
      <c r="Y18" s="14">
        <f t="shared" ref="Y18" si="7">W18*1.3</f>
        <v>301.11891113486007</v>
      </c>
      <c r="Z18" s="14"/>
      <c r="AA18" s="14"/>
      <c r="AB18" s="14"/>
    </row>
    <row r="19" spans="1:28" x14ac:dyDescent="0.25">
      <c r="A19" s="16"/>
      <c r="B19" s="1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0"/>
      <c r="X19" s="10"/>
      <c r="Y19" s="14"/>
      <c r="Z19" s="14"/>
      <c r="AA19" s="14"/>
      <c r="AB19" s="14"/>
    </row>
    <row r="20" spans="1:28" ht="15" customHeight="1" x14ac:dyDescent="0.25">
      <c r="A20" s="16" t="s">
        <v>144</v>
      </c>
      <c r="B20" s="16"/>
      <c r="C20" s="11" t="s">
        <v>32</v>
      </c>
      <c r="D20" s="11"/>
      <c r="E20" s="11"/>
      <c r="F20" s="11"/>
      <c r="G20" s="11"/>
      <c r="H20" s="11"/>
      <c r="I20" s="11"/>
      <c r="J20" s="11"/>
      <c r="K20" s="11" t="s">
        <v>64</v>
      </c>
      <c r="L20" s="11"/>
      <c r="M20" s="11"/>
      <c r="N20" s="11"/>
      <c r="O20" s="11"/>
      <c r="P20" s="11"/>
      <c r="Q20" s="10">
        <v>91</v>
      </c>
      <c r="R20" s="11"/>
      <c r="S20" s="10">
        <f t="shared" ref="S20" si="8">Q20*1.615</f>
        <v>146.965</v>
      </c>
      <c r="T20" s="11"/>
      <c r="U20" s="10">
        <f t="shared" ref="U20" si="9">S20*1.2923</f>
        <v>189.92286950000002</v>
      </c>
      <c r="V20" s="11"/>
      <c r="W20" s="10">
        <f t="shared" ref="W20" si="10">U20*1.2196</f>
        <v>231.62993164220003</v>
      </c>
      <c r="X20" s="10"/>
      <c r="Y20" s="14">
        <f t="shared" ref="Y20" si="11">W20*1.3</f>
        <v>301.11891113486007</v>
      </c>
      <c r="Z20" s="14"/>
      <c r="AA20" s="14"/>
      <c r="AB20" s="14"/>
    </row>
    <row r="21" spans="1:28" x14ac:dyDescent="0.25">
      <c r="A21" s="16"/>
      <c r="B21" s="1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0"/>
      <c r="X21" s="10"/>
      <c r="Y21" s="14"/>
      <c r="Z21" s="14"/>
      <c r="AA21" s="14"/>
      <c r="AB21" s="14"/>
    </row>
    <row r="22" spans="1:28" ht="15" customHeight="1" x14ac:dyDescent="0.25">
      <c r="A22" s="16" t="s">
        <v>144</v>
      </c>
      <c r="B22" s="16"/>
      <c r="C22" s="11" t="s">
        <v>32</v>
      </c>
      <c r="D22" s="11"/>
      <c r="E22" s="11"/>
      <c r="F22" s="11"/>
      <c r="G22" s="11"/>
      <c r="H22" s="11"/>
      <c r="I22" s="11"/>
      <c r="J22" s="11"/>
      <c r="K22" s="11" t="s">
        <v>66</v>
      </c>
      <c r="L22" s="11"/>
      <c r="M22" s="11"/>
      <c r="N22" s="11"/>
      <c r="O22" s="11"/>
      <c r="P22" s="11"/>
      <c r="Q22" s="10">
        <v>91</v>
      </c>
      <c r="R22" s="11"/>
      <c r="S22" s="10">
        <f t="shared" ref="S22" si="12">Q22*1.615</f>
        <v>146.965</v>
      </c>
      <c r="T22" s="11"/>
      <c r="U22" s="10">
        <f t="shared" ref="U22" si="13">S22*1.2923</f>
        <v>189.92286950000002</v>
      </c>
      <c r="V22" s="11"/>
      <c r="W22" s="10">
        <f t="shared" ref="W22" si="14">U22*1.2196</f>
        <v>231.62993164220003</v>
      </c>
      <c r="X22" s="10"/>
      <c r="Y22" s="14">
        <f t="shared" ref="Y22" si="15">W22*1.3</f>
        <v>301.11891113486007</v>
      </c>
      <c r="Z22" s="14"/>
      <c r="AA22" s="14"/>
      <c r="AB22" s="14"/>
    </row>
    <row r="23" spans="1:28" x14ac:dyDescent="0.25">
      <c r="A23" s="16"/>
      <c r="B23" s="16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0"/>
      <c r="X23" s="10"/>
      <c r="Y23" s="14"/>
      <c r="Z23" s="14"/>
      <c r="AA23" s="14"/>
      <c r="AB23" s="14"/>
    </row>
    <row r="24" spans="1:28" ht="15" customHeight="1" x14ac:dyDescent="0.25">
      <c r="A24" s="16" t="s">
        <v>144</v>
      </c>
      <c r="B24" s="16"/>
      <c r="C24" s="11" t="s">
        <v>32</v>
      </c>
      <c r="D24" s="11"/>
      <c r="E24" s="11"/>
      <c r="F24" s="11"/>
      <c r="G24" s="11"/>
      <c r="H24" s="11"/>
      <c r="I24" s="11"/>
      <c r="J24" s="11"/>
      <c r="K24" s="11" t="s">
        <v>67</v>
      </c>
      <c r="L24" s="11"/>
      <c r="M24" s="11"/>
      <c r="N24" s="11"/>
      <c r="O24" s="11"/>
      <c r="P24" s="11"/>
      <c r="Q24" s="10">
        <v>91</v>
      </c>
      <c r="R24" s="11"/>
      <c r="S24" s="10">
        <f t="shared" ref="S24" si="16">Q24*1.615</f>
        <v>146.965</v>
      </c>
      <c r="T24" s="11"/>
      <c r="U24" s="10">
        <f t="shared" ref="U24" si="17">S24*1.2923</f>
        <v>189.92286950000002</v>
      </c>
      <c r="V24" s="11"/>
      <c r="W24" s="10">
        <f t="shared" ref="W24" si="18">U24*1.2196</f>
        <v>231.62993164220003</v>
      </c>
      <c r="X24" s="10"/>
      <c r="Y24" s="14">
        <f t="shared" ref="Y24" si="19">W24*1.3</f>
        <v>301.11891113486007</v>
      </c>
      <c r="Z24" s="14"/>
      <c r="AA24" s="14"/>
      <c r="AB24" s="14"/>
    </row>
    <row r="25" spans="1:28" x14ac:dyDescent="0.25">
      <c r="A25" s="16"/>
      <c r="B25" s="1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0"/>
      <c r="X25" s="10"/>
      <c r="Y25" s="14"/>
      <c r="Z25" s="14"/>
      <c r="AA25" s="14"/>
      <c r="AB25" s="14"/>
    </row>
    <row r="26" spans="1:28" ht="15" customHeight="1" x14ac:dyDescent="0.25">
      <c r="A26" s="16" t="s">
        <v>144</v>
      </c>
      <c r="B26" s="16"/>
      <c r="C26" s="11" t="s">
        <v>32</v>
      </c>
      <c r="D26" s="11"/>
      <c r="E26" s="11"/>
      <c r="F26" s="11"/>
      <c r="G26" s="11"/>
      <c r="H26" s="11"/>
      <c r="I26" s="11"/>
      <c r="J26" s="11"/>
      <c r="K26" s="11" t="s">
        <v>69</v>
      </c>
      <c r="L26" s="11"/>
      <c r="M26" s="11"/>
      <c r="N26" s="11"/>
      <c r="O26" s="11"/>
      <c r="P26" s="11"/>
      <c r="Q26" s="10">
        <v>91</v>
      </c>
      <c r="R26" s="11"/>
      <c r="S26" s="10">
        <f t="shared" ref="S26" si="20">Q26*1.615</f>
        <v>146.965</v>
      </c>
      <c r="T26" s="11"/>
      <c r="U26" s="10">
        <f t="shared" ref="U26" si="21">S26*1.2923</f>
        <v>189.92286950000002</v>
      </c>
      <c r="V26" s="11"/>
      <c r="W26" s="10">
        <f t="shared" ref="W26" si="22">U26*1.2196</f>
        <v>231.62993164220003</v>
      </c>
      <c r="X26" s="10"/>
      <c r="Y26" s="14">
        <f t="shared" ref="Y26" si="23">W26*1.3</f>
        <v>301.11891113486007</v>
      </c>
      <c r="Z26" s="14"/>
      <c r="AA26" s="14"/>
      <c r="AB26" s="14"/>
    </row>
    <row r="27" spans="1:28" x14ac:dyDescent="0.25">
      <c r="A27" s="16"/>
      <c r="B27" s="1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0"/>
      <c r="X27" s="10"/>
      <c r="Y27" s="14"/>
      <c r="Z27" s="14"/>
      <c r="AA27" s="14"/>
      <c r="AB27" s="14"/>
    </row>
    <row r="28" spans="1:28" ht="15" customHeight="1" x14ac:dyDescent="0.25">
      <c r="A28" s="16" t="s">
        <v>144</v>
      </c>
      <c r="B28" s="16"/>
      <c r="C28" s="11" t="s">
        <v>32</v>
      </c>
      <c r="D28" s="11"/>
      <c r="E28" s="11"/>
      <c r="F28" s="11"/>
      <c r="G28" s="11"/>
      <c r="H28" s="11"/>
      <c r="I28" s="11"/>
      <c r="J28" s="11"/>
      <c r="K28" s="11" t="s">
        <v>24</v>
      </c>
      <c r="L28" s="11"/>
      <c r="M28" s="11"/>
      <c r="N28" s="11"/>
      <c r="O28" s="11"/>
      <c r="P28" s="11"/>
      <c r="Q28" s="10">
        <v>212</v>
      </c>
      <c r="R28" s="11"/>
      <c r="S28" s="10">
        <f t="shared" ref="S28" si="24">Q28*1.615</f>
        <v>342.38</v>
      </c>
      <c r="T28" s="11"/>
      <c r="U28" s="10">
        <f t="shared" ref="U28" si="25">S28*1.2923</f>
        <v>442.457674</v>
      </c>
      <c r="V28" s="11"/>
      <c r="W28" s="10">
        <f t="shared" ref="W28" si="26">U28*1.2196</f>
        <v>539.62137921040005</v>
      </c>
      <c r="X28" s="10"/>
      <c r="Y28" s="14">
        <f t="shared" ref="Y28" si="27">W28*1.3</f>
        <v>701.50779297352005</v>
      </c>
      <c r="Z28" s="14"/>
      <c r="AA28" s="14"/>
      <c r="AB28" s="14"/>
    </row>
    <row r="29" spans="1:28" x14ac:dyDescent="0.25">
      <c r="A29" s="16"/>
      <c r="B29" s="1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0"/>
      <c r="X29" s="10"/>
      <c r="Y29" s="14"/>
      <c r="Z29" s="14"/>
      <c r="AA29" s="14"/>
      <c r="AB29" s="14"/>
    </row>
    <row r="30" spans="1:28" ht="15" customHeight="1" x14ac:dyDescent="0.25">
      <c r="A30" s="16" t="s">
        <v>144</v>
      </c>
      <c r="B30" s="16"/>
      <c r="C30" s="11" t="s">
        <v>32</v>
      </c>
      <c r="D30" s="11"/>
      <c r="E30" s="11"/>
      <c r="F30" s="11"/>
      <c r="G30" s="11"/>
      <c r="H30" s="11"/>
      <c r="I30" s="11"/>
      <c r="J30" s="11"/>
      <c r="K30" s="11" t="s">
        <v>68</v>
      </c>
      <c r="L30" s="11"/>
      <c r="M30" s="11"/>
      <c r="N30" s="11"/>
      <c r="O30" s="11"/>
      <c r="P30" s="11"/>
      <c r="Q30" s="10">
        <v>91</v>
      </c>
      <c r="R30" s="11"/>
      <c r="S30" s="10">
        <f t="shared" ref="S30" si="28">Q30*1.615</f>
        <v>146.965</v>
      </c>
      <c r="T30" s="11"/>
      <c r="U30" s="10">
        <f t="shared" ref="U30" si="29">S30*1.2923</f>
        <v>189.92286950000002</v>
      </c>
      <c r="V30" s="11"/>
      <c r="W30" s="10">
        <f t="shared" ref="W30" si="30">U30*1.2196</f>
        <v>231.62993164220003</v>
      </c>
      <c r="X30" s="10"/>
      <c r="Y30" s="14">
        <f t="shared" ref="Y30" si="31">W30*1.3</f>
        <v>301.11891113486007</v>
      </c>
      <c r="Z30" s="14"/>
      <c r="AA30" s="14"/>
      <c r="AB30" s="14"/>
    </row>
    <row r="31" spans="1:28" x14ac:dyDescent="0.25">
      <c r="A31" s="16"/>
      <c r="B31" s="16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0"/>
      <c r="X31" s="10"/>
      <c r="Y31" s="14"/>
      <c r="Z31" s="14"/>
      <c r="AA31" s="14"/>
      <c r="AB31" s="14"/>
    </row>
    <row r="32" spans="1:28" ht="15" customHeight="1" x14ac:dyDescent="0.25">
      <c r="A32" s="16" t="s">
        <v>144</v>
      </c>
      <c r="B32" s="16"/>
      <c r="C32" s="11" t="s">
        <v>32</v>
      </c>
      <c r="D32" s="11"/>
      <c r="E32" s="11"/>
      <c r="F32" s="11"/>
      <c r="G32" s="11"/>
      <c r="H32" s="11"/>
      <c r="I32" s="11"/>
      <c r="J32" s="11"/>
      <c r="K32" s="11" t="s">
        <v>78</v>
      </c>
      <c r="L32" s="11"/>
      <c r="M32" s="11"/>
      <c r="N32" s="11"/>
      <c r="O32" s="11"/>
      <c r="P32" s="11"/>
      <c r="Q32" s="10">
        <v>91</v>
      </c>
      <c r="R32" s="11"/>
      <c r="S32" s="10">
        <f t="shared" ref="S32" si="32">Q32*1.615</f>
        <v>146.965</v>
      </c>
      <c r="T32" s="11"/>
      <c r="U32" s="10">
        <f t="shared" ref="U32" si="33">S32*1.2923</f>
        <v>189.92286950000002</v>
      </c>
      <c r="V32" s="11"/>
      <c r="W32" s="10">
        <f t="shared" ref="W32" si="34">U32*1.2196</f>
        <v>231.62993164220003</v>
      </c>
      <c r="X32" s="10"/>
      <c r="Y32" s="14">
        <f t="shared" ref="Y32" si="35">W32*1.3</f>
        <v>301.11891113486007</v>
      </c>
      <c r="Z32" s="14"/>
      <c r="AA32" s="14"/>
      <c r="AB32" s="14"/>
    </row>
    <row r="33" spans="1:28" x14ac:dyDescent="0.25">
      <c r="A33" s="16"/>
      <c r="B33" s="16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0"/>
      <c r="X33" s="10"/>
      <c r="Y33" s="14"/>
      <c r="Z33" s="14"/>
      <c r="AA33" s="14"/>
      <c r="AB33" s="14"/>
    </row>
    <row r="34" spans="1:28" ht="15" customHeight="1" x14ac:dyDescent="0.25">
      <c r="A34" s="16" t="s">
        <v>144</v>
      </c>
      <c r="B34" s="16"/>
      <c r="C34" s="11" t="s">
        <v>32</v>
      </c>
      <c r="D34" s="11"/>
      <c r="E34" s="11"/>
      <c r="F34" s="11"/>
      <c r="G34" s="11"/>
      <c r="H34" s="11"/>
      <c r="I34" s="11"/>
      <c r="J34" s="11"/>
      <c r="K34" s="11" t="s">
        <v>55</v>
      </c>
      <c r="L34" s="11"/>
      <c r="M34" s="11"/>
      <c r="N34" s="11"/>
      <c r="O34" s="11"/>
      <c r="P34" s="11"/>
      <c r="Q34" s="10">
        <v>107</v>
      </c>
      <c r="R34" s="11"/>
      <c r="S34" s="10">
        <f>Q34*1.615</f>
        <v>172.80500000000001</v>
      </c>
      <c r="T34" s="11"/>
      <c r="U34" s="10">
        <f t="shared" ref="U34" si="36">S34*1.2923</f>
        <v>223.3159015</v>
      </c>
      <c r="V34" s="11"/>
      <c r="W34" s="10">
        <f t="shared" ref="W34" si="37">U34*1.2196</f>
        <v>272.35607346939997</v>
      </c>
      <c r="X34" s="10"/>
      <c r="Y34" s="14">
        <f t="shared" ref="Y34" si="38">W34*1.3</f>
        <v>354.06289551021996</v>
      </c>
      <c r="Z34" s="14"/>
      <c r="AA34" s="14"/>
      <c r="AB34" s="14"/>
    </row>
    <row r="35" spans="1:28" x14ac:dyDescent="0.25">
      <c r="A35" s="16"/>
      <c r="B35" s="1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0"/>
      <c r="X35" s="10"/>
      <c r="Y35" s="14"/>
      <c r="Z35" s="14"/>
      <c r="AA35" s="14"/>
      <c r="AB35" s="14"/>
    </row>
    <row r="36" spans="1:28" ht="15" customHeight="1" x14ac:dyDescent="0.25">
      <c r="A36" s="16" t="s">
        <v>144</v>
      </c>
      <c r="B36" s="16"/>
      <c r="C36" s="11" t="s">
        <v>32</v>
      </c>
      <c r="D36" s="11"/>
      <c r="E36" s="11"/>
      <c r="F36" s="11"/>
      <c r="G36" s="11"/>
      <c r="H36" s="11"/>
      <c r="I36" s="11"/>
      <c r="J36" s="11"/>
      <c r="K36" s="11" t="s">
        <v>70</v>
      </c>
      <c r="L36" s="11"/>
      <c r="M36" s="11"/>
      <c r="N36" s="11"/>
      <c r="O36" s="11"/>
      <c r="P36" s="11"/>
      <c r="Q36" s="10">
        <v>107</v>
      </c>
      <c r="R36" s="11"/>
      <c r="S36" s="10">
        <f t="shared" ref="S36" si="39">Q36*1.615</f>
        <v>172.80500000000001</v>
      </c>
      <c r="T36" s="11"/>
      <c r="U36" s="10">
        <f t="shared" ref="U36" si="40">S36*1.2923</f>
        <v>223.3159015</v>
      </c>
      <c r="V36" s="11"/>
      <c r="W36" s="10">
        <f t="shared" ref="W36" si="41">U36*1.2196</f>
        <v>272.35607346939997</v>
      </c>
      <c r="X36" s="10"/>
      <c r="Y36" s="14">
        <f t="shared" ref="Y36" si="42">W36*1.3</f>
        <v>354.06289551021996</v>
      </c>
      <c r="Z36" s="14"/>
      <c r="AA36" s="14"/>
      <c r="AB36" s="14"/>
    </row>
    <row r="37" spans="1:28" x14ac:dyDescent="0.25">
      <c r="A37" s="16"/>
      <c r="B37" s="16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0"/>
      <c r="X37" s="10"/>
      <c r="Y37" s="14"/>
      <c r="Z37" s="14"/>
      <c r="AA37" s="14"/>
      <c r="AB37" s="14"/>
    </row>
    <row r="38" spans="1:28" ht="15" customHeight="1" x14ac:dyDescent="0.25">
      <c r="A38" s="16" t="s">
        <v>144</v>
      </c>
      <c r="B38" s="16"/>
      <c r="C38" s="11" t="s">
        <v>32</v>
      </c>
      <c r="D38" s="11"/>
      <c r="E38" s="11"/>
      <c r="F38" s="11"/>
      <c r="G38" s="11"/>
      <c r="H38" s="11"/>
      <c r="I38" s="11"/>
      <c r="J38" s="11"/>
      <c r="K38" s="11" t="s">
        <v>71</v>
      </c>
      <c r="L38" s="11"/>
      <c r="M38" s="11"/>
      <c r="N38" s="11"/>
      <c r="O38" s="11"/>
      <c r="P38" s="11"/>
      <c r="Q38" s="10">
        <v>84</v>
      </c>
      <c r="R38" s="11"/>
      <c r="S38" s="10">
        <f t="shared" ref="S38" si="43">Q38*1.615</f>
        <v>135.66</v>
      </c>
      <c r="T38" s="11"/>
      <c r="U38" s="10">
        <f t="shared" ref="U38" si="44">S38*1.2923</f>
        <v>175.31341799999998</v>
      </c>
      <c r="V38" s="11"/>
      <c r="W38" s="10">
        <f t="shared" ref="W38" si="45">U38*1.2196</f>
        <v>213.81224459279997</v>
      </c>
      <c r="X38" s="10"/>
      <c r="Y38" s="14">
        <f t="shared" ref="Y38" si="46">W38*1.3</f>
        <v>277.95591797063997</v>
      </c>
      <c r="Z38" s="14"/>
      <c r="AA38" s="14"/>
      <c r="AB38" s="14"/>
    </row>
    <row r="39" spans="1:28" x14ac:dyDescent="0.25">
      <c r="A39" s="16"/>
      <c r="B39" s="16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0"/>
      <c r="X39" s="10"/>
      <c r="Y39" s="14"/>
      <c r="Z39" s="14"/>
      <c r="AA39" s="14"/>
      <c r="AB39" s="14"/>
    </row>
    <row r="40" spans="1:28" ht="15" customHeight="1" x14ac:dyDescent="0.25">
      <c r="A40" s="16" t="s">
        <v>144</v>
      </c>
      <c r="B40" s="16"/>
      <c r="C40" s="11" t="s">
        <v>32</v>
      </c>
      <c r="D40" s="11"/>
      <c r="E40" s="11"/>
      <c r="F40" s="11"/>
      <c r="G40" s="11"/>
      <c r="H40" s="11"/>
      <c r="I40" s="11"/>
      <c r="J40" s="11"/>
      <c r="K40" s="11" t="s">
        <v>72</v>
      </c>
      <c r="L40" s="11"/>
      <c r="M40" s="11"/>
      <c r="N40" s="11"/>
      <c r="O40" s="11"/>
      <c r="P40" s="11"/>
      <c r="Q40" s="10">
        <v>91</v>
      </c>
      <c r="R40" s="11"/>
      <c r="S40" s="10">
        <f t="shared" ref="S40" si="47">Q40*1.615</f>
        <v>146.965</v>
      </c>
      <c r="T40" s="11"/>
      <c r="U40" s="10">
        <f t="shared" ref="U40" si="48">S40*1.2923</f>
        <v>189.92286950000002</v>
      </c>
      <c r="V40" s="11"/>
      <c r="W40" s="10">
        <f t="shared" ref="W40" si="49">U40*1.2196</f>
        <v>231.62993164220003</v>
      </c>
      <c r="X40" s="10"/>
      <c r="Y40" s="14">
        <f t="shared" ref="Y40" si="50">W40*1.3</f>
        <v>301.11891113486007</v>
      </c>
      <c r="Z40" s="14"/>
      <c r="AA40" s="14"/>
      <c r="AB40" s="14"/>
    </row>
    <row r="41" spans="1:28" x14ac:dyDescent="0.25">
      <c r="A41" s="16"/>
      <c r="B41" s="1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0"/>
      <c r="X41" s="10"/>
      <c r="Y41" s="14"/>
      <c r="Z41" s="14"/>
      <c r="AA41" s="14"/>
      <c r="AB41" s="14"/>
    </row>
    <row r="42" spans="1:28" ht="15" customHeight="1" x14ac:dyDescent="0.25">
      <c r="A42" s="16" t="s">
        <v>144</v>
      </c>
      <c r="B42" s="16"/>
      <c r="C42" s="11" t="s">
        <v>32</v>
      </c>
      <c r="D42" s="11"/>
      <c r="E42" s="11"/>
      <c r="F42" s="11"/>
      <c r="G42" s="11"/>
      <c r="H42" s="11"/>
      <c r="I42" s="11"/>
      <c r="J42" s="11"/>
      <c r="K42" s="11" t="s">
        <v>73</v>
      </c>
      <c r="L42" s="11"/>
      <c r="M42" s="11"/>
      <c r="N42" s="11"/>
      <c r="O42" s="11"/>
      <c r="P42" s="11"/>
      <c r="Q42" s="10">
        <v>91</v>
      </c>
      <c r="R42" s="11"/>
      <c r="S42" s="10">
        <f t="shared" ref="S42" si="51">Q42*1.615</f>
        <v>146.965</v>
      </c>
      <c r="T42" s="11"/>
      <c r="U42" s="10">
        <f t="shared" ref="U42" si="52">S42*1.2923</f>
        <v>189.92286950000002</v>
      </c>
      <c r="V42" s="11"/>
      <c r="W42" s="10">
        <f t="shared" ref="W42" si="53">U42*1.2196</f>
        <v>231.62993164220003</v>
      </c>
      <c r="X42" s="10"/>
      <c r="Y42" s="14">
        <f t="shared" ref="Y42" si="54">W42*1.3</f>
        <v>301.11891113486007</v>
      </c>
      <c r="Z42" s="14"/>
      <c r="AA42" s="14"/>
      <c r="AB42" s="14"/>
    </row>
    <row r="43" spans="1:28" x14ac:dyDescent="0.25">
      <c r="A43" s="16"/>
      <c r="B43" s="1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0"/>
      <c r="X43" s="10"/>
      <c r="Y43" s="14"/>
      <c r="Z43" s="14"/>
      <c r="AA43" s="14"/>
      <c r="AB43" s="14"/>
    </row>
    <row r="44" spans="1:28" ht="15" customHeight="1" x14ac:dyDescent="0.25">
      <c r="A44" s="16" t="s">
        <v>144</v>
      </c>
      <c r="B44" s="16"/>
      <c r="C44" s="11" t="s">
        <v>32</v>
      </c>
      <c r="D44" s="11"/>
      <c r="E44" s="11"/>
      <c r="F44" s="11"/>
      <c r="G44" s="11"/>
      <c r="H44" s="11"/>
      <c r="I44" s="11"/>
      <c r="J44" s="11"/>
      <c r="K44" s="11" t="s">
        <v>74</v>
      </c>
      <c r="L44" s="11"/>
      <c r="M44" s="11"/>
      <c r="N44" s="11"/>
      <c r="O44" s="11"/>
      <c r="P44" s="11"/>
      <c r="Q44" s="10">
        <v>91</v>
      </c>
      <c r="R44" s="11"/>
      <c r="S44" s="10">
        <f t="shared" ref="S44" si="55">Q44*1.615</f>
        <v>146.965</v>
      </c>
      <c r="T44" s="11"/>
      <c r="U44" s="10">
        <f t="shared" ref="U44" si="56">S44*1.2923</f>
        <v>189.92286950000002</v>
      </c>
      <c r="V44" s="11"/>
      <c r="W44" s="10">
        <f t="shared" ref="W44" si="57">U44*1.2196</f>
        <v>231.62993164220003</v>
      </c>
      <c r="X44" s="10"/>
      <c r="Y44" s="14">
        <f t="shared" ref="Y44" si="58">W44*1.3</f>
        <v>301.11891113486007</v>
      </c>
      <c r="Z44" s="14"/>
      <c r="AA44" s="14"/>
      <c r="AB44" s="14"/>
    </row>
    <row r="45" spans="1:28" x14ac:dyDescent="0.25">
      <c r="A45" s="16"/>
      <c r="B45" s="1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0"/>
      <c r="X45" s="10"/>
      <c r="Y45" s="14"/>
      <c r="Z45" s="14"/>
      <c r="AA45" s="14"/>
      <c r="AB45" s="14"/>
    </row>
    <row r="46" spans="1:28" ht="15" customHeight="1" x14ac:dyDescent="0.25">
      <c r="A46" s="16" t="s">
        <v>144</v>
      </c>
      <c r="B46" s="16"/>
      <c r="C46" s="11" t="s">
        <v>32</v>
      </c>
      <c r="D46" s="11"/>
      <c r="E46" s="11"/>
      <c r="F46" s="11"/>
      <c r="G46" s="11"/>
      <c r="H46" s="11"/>
      <c r="I46" s="11"/>
      <c r="J46" s="11"/>
      <c r="K46" s="11" t="s">
        <v>75</v>
      </c>
      <c r="L46" s="11"/>
      <c r="M46" s="11"/>
      <c r="N46" s="11"/>
      <c r="O46" s="11"/>
      <c r="P46" s="11"/>
      <c r="Q46" s="10">
        <v>91</v>
      </c>
      <c r="R46" s="11"/>
      <c r="S46" s="10">
        <f t="shared" ref="S46" si="59">Q46*1.615</f>
        <v>146.965</v>
      </c>
      <c r="T46" s="11"/>
      <c r="U46" s="10">
        <f t="shared" ref="U46" si="60">S46*1.2923</f>
        <v>189.92286950000002</v>
      </c>
      <c r="V46" s="11"/>
      <c r="W46" s="10">
        <f t="shared" ref="W46" si="61">U46*1.2196</f>
        <v>231.62993164220003</v>
      </c>
      <c r="X46" s="10"/>
      <c r="Y46" s="14">
        <f t="shared" ref="Y46" si="62">W46*1.3</f>
        <v>301.11891113486007</v>
      </c>
      <c r="Z46" s="14"/>
      <c r="AA46" s="14"/>
      <c r="AB46" s="14"/>
    </row>
    <row r="47" spans="1:28" x14ac:dyDescent="0.25">
      <c r="A47" s="16"/>
      <c r="B47" s="16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0"/>
      <c r="X47" s="10"/>
      <c r="Y47" s="14"/>
      <c r="Z47" s="14"/>
      <c r="AA47" s="14"/>
      <c r="AB47" s="14"/>
    </row>
    <row r="48" spans="1:28" ht="15" customHeight="1" x14ac:dyDescent="0.25">
      <c r="A48" s="16" t="s">
        <v>144</v>
      </c>
      <c r="B48" s="16"/>
      <c r="C48" s="11" t="s">
        <v>32</v>
      </c>
      <c r="D48" s="11"/>
      <c r="E48" s="11"/>
      <c r="F48" s="11"/>
      <c r="G48" s="11"/>
      <c r="H48" s="11"/>
      <c r="I48" s="11"/>
      <c r="J48" s="11"/>
      <c r="K48" s="11" t="s">
        <v>76</v>
      </c>
      <c r="L48" s="11"/>
      <c r="M48" s="11"/>
      <c r="N48" s="11"/>
      <c r="O48" s="11"/>
      <c r="P48" s="11"/>
      <c r="Q48" s="10">
        <v>91</v>
      </c>
      <c r="R48" s="11"/>
      <c r="S48" s="10">
        <f t="shared" ref="S48" si="63">Q48*1.615</f>
        <v>146.965</v>
      </c>
      <c r="T48" s="11"/>
      <c r="U48" s="10">
        <f t="shared" ref="U48" si="64">S48*1.2923</f>
        <v>189.92286950000002</v>
      </c>
      <c r="V48" s="11"/>
      <c r="W48" s="10">
        <f t="shared" ref="W48" si="65">U48*1.2196</f>
        <v>231.62993164220003</v>
      </c>
      <c r="X48" s="10"/>
      <c r="Y48" s="14">
        <f t="shared" ref="Y48" si="66">W48*1.3</f>
        <v>301.11891113486007</v>
      </c>
      <c r="Z48" s="14"/>
      <c r="AA48" s="14"/>
      <c r="AB48" s="14"/>
    </row>
    <row r="49" spans="1:28" x14ac:dyDescent="0.25">
      <c r="A49" s="16"/>
      <c r="B49" s="16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0"/>
      <c r="X49" s="10"/>
      <c r="Y49" s="14"/>
      <c r="Z49" s="14"/>
      <c r="AA49" s="14"/>
      <c r="AB49" s="14"/>
    </row>
    <row r="50" spans="1:28" ht="15" customHeight="1" x14ac:dyDescent="0.25">
      <c r="A50" s="16" t="s">
        <v>144</v>
      </c>
      <c r="B50" s="16"/>
      <c r="C50" s="11" t="s">
        <v>32</v>
      </c>
      <c r="D50" s="11"/>
      <c r="E50" s="11"/>
      <c r="F50" s="11"/>
      <c r="G50" s="11"/>
      <c r="H50" s="11"/>
      <c r="I50" s="11"/>
      <c r="J50" s="11"/>
      <c r="K50" s="11" t="s">
        <v>77</v>
      </c>
      <c r="L50" s="11"/>
      <c r="M50" s="11"/>
      <c r="N50" s="11"/>
      <c r="O50" s="11"/>
      <c r="P50" s="11"/>
      <c r="Q50" s="10">
        <v>91</v>
      </c>
      <c r="R50" s="11"/>
      <c r="S50" s="10">
        <f>Q50*1.615</f>
        <v>146.965</v>
      </c>
      <c r="T50" s="11"/>
      <c r="U50" s="10">
        <f t="shared" ref="U50" si="67">S50*1.2923</f>
        <v>189.92286950000002</v>
      </c>
      <c r="V50" s="11"/>
      <c r="W50" s="10">
        <f t="shared" ref="W50" si="68">U50*1.2196</f>
        <v>231.62993164220003</v>
      </c>
      <c r="X50" s="10"/>
      <c r="Y50" s="14">
        <f t="shared" ref="Y50" si="69">W50*1.3</f>
        <v>301.11891113486007</v>
      </c>
      <c r="Z50" s="14"/>
      <c r="AA50" s="14"/>
      <c r="AB50" s="14"/>
    </row>
    <row r="51" spans="1:28" x14ac:dyDescent="0.25">
      <c r="A51" s="16"/>
      <c r="B51" s="16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0"/>
      <c r="X51" s="10"/>
      <c r="Y51" s="14"/>
      <c r="Z51" s="14"/>
      <c r="AA51" s="14"/>
      <c r="AB51" s="14"/>
    </row>
    <row r="53" spans="1:28" x14ac:dyDescent="0.25">
      <c r="A53" s="13" t="s">
        <v>149</v>
      </c>
      <c r="B53" s="13"/>
      <c r="C53" s="13" t="s">
        <v>150</v>
      </c>
      <c r="D53" s="13"/>
      <c r="E53" s="9" t="s">
        <v>151</v>
      </c>
      <c r="F53" s="9"/>
      <c r="G53" s="13" t="s">
        <v>152</v>
      </c>
      <c r="H53" s="13"/>
      <c r="I53" s="13" t="s">
        <v>140</v>
      </c>
      <c r="J53" s="13"/>
      <c r="K53" s="9" t="s">
        <v>153</v>
      </c>
      <c r="L53" s="9"/>
      <c r="M53" s="9" t="s">
        <v>141</v>
      </c>
      <c r="N53" s="9"/>
      <c r="O53" s="9"/>
      <c r="P53" s="5"/>
      <c r="Q53" s="5"/>
      <c r="R53" s="5"/>
      <c r="S53" s="5"/>
      <c r="T53" s="5"/>
      <c r="U53" s="5"/>
      <c r="V53" s="9" t="s">
        <v>141</v>
      </c>
      <c r="W53" s="9"/>
      <c r="Y53" s="9" t="s">
        <v>148</v>
      </c>
      <c r="Z53" s="9"/>
    </row>
    <row r="54" spans="1:28" ht="18.75" customHeight="1" x14ac:dyDescent="0.25">
      <c r="A54" s="13" t="s">
        <v>157</v>
      </c>
      <c r="B54" s="13"/>
      <c r="C54" s="13" t="s">
        <v>154</v>
      </c>
      <c r="D54" s="13"/>
      <c r="E54" s="12" t="s">
        <v>158</v>
      </c>
      <c r="F54" s="12"/>
      <c r="G54" s="13" t="s">
        <v>142</v>
      </c>
      <c r="H54" s="13"/>
      <c r="I54" s="13" t="s">
        <v>147</v>
      </c>
      <c r="J54" s="13"/>
      <c r="K54" s="13" t="s">
        <v>155</v>
      </c>
      <c r="L54" s="13"/>
      <c r="M54" s="12" t="s">
        <v>159</v>
      </c>
      <c r="N54" s="12"/>
      <c r="O54" s="12"/>
      <c r="P54" s="1"/>
      <c r="Q54" s="7"/>
      <c r="R54" s="7"/>
      <c r="S54" s="7"/>
      <c r="T54" s="7"/>
      <c r="U54" s="1"/>
      <c r="V54" s="8" t="s">
        <v>156</v>
      </c>
      <c r="W54" s="8"/>
      <c r="Y54" s="9" t="s">
        <v>143</v>
      </c>
      <c r="Z54" s="9"/>
    </row>
    <row r="55" spans="1:28" x14ac:dyDescent="0.25">
      <c r="A55" s="13" t="s">
        <v>160</v>
      </c>
      <c r="B55" s="13"/>
      <c r="C55" s="9" t="s">
        <v>31</v>
      </c>
      <c r="D55" s="9"/>
      <c r="E55" s="9" t="s">
        <v>31</v>
      </c>
      <c r="F55" s="9"/>
      <c r="G55" s="9" t="s">
        <v>31</v>
      </c>
      <c r="H55" s="9"/>
      <c r="I55" s="9" t="s">
        <v>31</v>
      </c>
      <c r="J55" s="9"/>
      <c r="K55" s="9" t="s">
        <v>31</v>
      </c>
      <c r="L55" s="9"/>
      <c r="M55" s="12" t="s">
        <v>31</v>
      </c>
      <c r="N55" s="12"/>
      <c r="O55" s="12"/>
      <c r="P55" s="1"/>
      <c r="Q55" s="5"/>
      <c r="R55" s="5"/>
      <c r="S55" s="5"/>
      <c r="T55" s="5"/>
      <c r="V55" s="8"/>
      <c r="W55" s="8"/>
    </row>
    <row r="56" spans="1:28" x14ac:dyDescent="0.25">
      <c r="M56" s="9"/>
      <c r="N56" s="9"/>
    </row>
    <row r="61" spans="1:28" x14ac:dyDescent="0.25">
      <c r="A61" s="7" t="s">
        <v>16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8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8" x14ac:dyDescent="0.25">
      <c r="A63" s="7" t="s">
        <v>17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8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8" x14ac:dyDescent="0.25">
      <c r="A65" s="7" t="s">
        <v>18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7" spans="1:28" ht="15" customHeight="1" x14ac:dyDescent="0.25">
      <c r="A67" s="16" t="s">
        <v>144</v>
      </c>
      <c r="B67" s="16"/>
      <c r="C67" s="11" t="s">
        <v>32</v>
      </c>
      <c r="D67" s="11"/>
      <c r="E67" s="11"/>
      <c r="F67" s="11"/>
      <c r="G67" s="11"/>
      <c r="H67" s="11"/>
      <c r="I67" s="11"/>
      <c r="J67" s="11"/>
      <c r="K67" s="11" t="s">
        <v>95</v>
      </c>
      <c r="L67" s="11"/>
      <c r="M67" s="11"/>
      <c r="N67" s="11"/>
      <c r="O67" s="11"/>
      <c r="P67" s="11"/>
      <c r="Q67" s="10">
        <v>91</v>
      </c>
      <c r="R67" s="11"/>
      <c r="S67" s="10">
        <f t="shared" ref="S67" si="70">Q67*1.615</f>
        <v>146.965</v>
      </c>
      <c r="T67" s="11"/>
      <c r="U67" s="10">
        <f>S67*1.2923</f>
        <v>189.92286950000002</v>
      </c>
      <c r="V67" s="11"/>
      <c r="W67" s="10">
        <f>U67*1.2196</f>
        <v>231.62993164220003</v>
      </c>
      <c r="X67" s="11"/>
      <c r="Y67" s="14">
        <f t="shared" ref="Y67" si="71">W67*1.3</f>
        <v>301.11891113486007</v>
      </c>
      <c r="Z67" s="14"/>
      <c r="AA67" s="14"/>
      <c r="AB67" s="14"/>
    </row>
    <row r="68" spans="1:28" x14ac:dyDescent="0.25">
      <c r="A68" s="16"/>
      <c r="B68" s="16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4"/>
      <c r="Z68" s="14"/>
      <c r="AA68" s="14"/>
      <c r="AB68" s="14"/>
    </row>
    <row r="69" spans="1:28" ht="15" customHeight="1" x14ac:dyDescent="0.25">
      <c r="A69" s="16" t="s">
        <v>144</v>
      </c>
      <c r="B69" s="16"/>
      <c r="C69" s="11" t="s">
        <v>32</v>
      </c>
      <c r="D69" s="11"/>
      <c r="E69" s="11"/>
      <c r="F69" s="11"/>
      <c r="G69" s="11"/>
      <c r="H69" s="11"/>
      <c r="I69" s="11"/>
      <c r="J69" s="11"/>
      <c r="K69" s="11" t="s">
        <v>65</v>
      </c>
      <c r="L69" s="11"/>
      <c r="M69" s="11"/>
      <c r="N69" s="11"/>
      <c r="O69" s="11"/>
      <c r="P69" s="11"/>
      <c r="Q69" s="10">
        <v>91</v>
      </c>
      <c r="R69" s="11"/>
      <c r="S69" s="10">
        <f>Q69*1.615</f>
        <v>146.965</v>
      </c>
      <c r="T69" s="11"/>
      <c r="U69" s="10">
        <f t="shared" ref="U69" si="72">S69*1.2923</f>
        <v>189.92286950000002</v>
      </c>
      <c r="V69" s="11"/>
      <c r="W69" s="10">
        <f t="shared" ref="W69" si="73">U69*1.2196</f>
        <v>231.62993164220003</v>
      </c>
      <c r="X69" s="11"/>
      <c r="Y69" s="14">
        <f t="shared" ref="Y69" si="74">W69*1.3</f>
        <v>301.11891113486007</v>
      </c>
      <c r="Z69" s="14"/>
      <c r="AA69" s="14"/>
      <c r="AB69" s="14"/>
    </row>
    <row r="70" spans="1:28" x14ac:dyDescent="0.25">
      <c r="A70" s="16"/>
      <c r="B70" s="16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4"/>
      <c r="Z70" s="14"/>
      <c r="AA70" s="14"/>
      <c r="AB70" s="14"/>
    </row>
    <row r="71" spans="1:28" ht="15" customHeight="1" x14ac:dyDescent="0.25">
      <c r="A71" s="16" t="s">
        <v>144</v>
      </c>
      <c r="B71" s="16"/>
      <c r="C71" s="11" t="s">
        <v>32</v>
      </c>
      <c r="D71" s="11"/>
      <c r="E71" s="11"/>
      <c r="F71" s="11"/>
      <c r="G71" s="11"/>
      <c r="H71" s="11"/>
      <c r="I71" s="11"/>
      <c r="J71" s="11"/>
      <c r="K71" s="11" t="s">
        <v>79</v>
      </c>
      <c r="L71" s="11"/>
      <c r="M71" s="11"/>
      <c r="N71" s="11"/>
      <c r="O71" s="11"/>
      <c r="P71" s="11"/>
      <c r="Q71" s="10">
        <v>91</v>
      </c>
      <c r="R71" s="11"/>
      <c r="S71" s="10">
        <f t="shared" ref="S71" si="75">Q71*1.615</f>
        <v>146.965</v>
      </c>
      <c r="T71" s="11"/>
      <c r="U71" s="10">
        <f t="shared" ref="U71" si="76">S71*1.2923</f>
        <v>189.92286950000002</v>
      </c>
      <c r="V71" s="11"/>
      <c r="W71" s="10">
        <f t="shared" ref="W71" si="77">U71*1.2196</f>
        <v>231.62993164220003</v>
      </c>
      <c r="X71" s="11"/>
      <c r="Y71" s="14">
        <f t="shared" ref="Y71" si="78">W71*1.3</f>
        <v>301.11891113486007</v>
      </c>
      <c r="Z71" s="14"/>
      <c r="AA71" s="14"/>
      <c r="AB71" s="14"/>
    </row>
    <row r="72" spans="1:28" x14ac:dyDescent="0.25">
      <c r="A72" s="16"/>
      <c r="B72" s="16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4"/>
      <c r="Z72" s="14"/>
      <c r="AA72" s="14"/>
      <c r="AB72" s="14"/>
    </row>
    <row r="73" spans="1:28" ht="15" customHeight="1" x14ac:dyDescent="0.25">
      <c r="A73" s="16" t="s">
        <v>144</v>
      </c>
      <c r="B73" s="16"/>
      <c r="C73" s="11" t="s">
        <v>32</v>
      </c>
      <c r="D73" s="11"/>
      <c r="E73" s="11"/>
      <c r="F73" s="11"/>
      <c r="G73" s="11"/>
      <c r="H73" s="11"/>
      <c r="I73" s="11"/>
      <c r="J73" s="11"/>
      <c r="K73" s="11" t="s">
        <v>80</v>
      </c>
      <c r="L73" s="11"/>
      <c r="M73" s="11"/>
      <c r="N73" s="11"/>
      <c r="O73" s="11"/>
      <c r="P73" s="11"/>
      <c r="Q73" s="10">
        <v>91</v>
      </c>
      <c r="R73" s="11"/>
      <c r="S73" s="10">
        <f t="shared" ref="S73" si="79">Q73*1.615</f>
        <v>146.965</v>
      </c>
      <c r="T73" s="11"/>
      <c r="U73" s="10">
        <f t="shared" ref="U73" si="80">S73*1.2923</f>
        <v>189.92286950000002</v>
      </c>
      <c r="V73" s="11"/>
      <c r="W73" s="10">
        <f t="shared" ref="W73" si="81">U73*1.2196</f>
        <v>231.62993164220003</v>
      </c>
      <c r="X73" s="11"/>
      <c r="Y73" s="14">
        <f t="shared" ref="Y73" si="82">W73*1.3</f>
        <v>301.11891113486007</v>
      </c>
      <c r="Z73" s="14"/>
      <c r="AA73" s="14"/>
      <c r="AB73" s="14"/>
    </row>
    <row r="74" spans="1:28" x14ac:dyDescent="0.25">
      <c r="A74" s="16"/>
      <c r="B74" s="16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4"/>
      <c r="Z74" s="14"/>
      <c r="AA74" s="14"/>
      <c r="AB74" s="14"/>
    </row>
    <row r="75" spans="1:28" ht="15" customHeight="1" x14ac:dyDescent="0.25">
      <c r="A75" s="16" t="s">
        <v>144</v>
      </c>
      <c r="B75" s="16"/>
      <c r="C75" s="11" t="s">
        <v>32</v>
      </c>
      <c r="D75" s="11"/>
      <c r="E75" s="11"/>
      <c r="F75" s="11"/>
      <c r="G75" s="11"/>
      <c r="H75" s="11"/>
      <c r="I75" s="11"/>
      <c r="J75" s="11"/>
      <c r="K75" s="11" t="s">
        <v>81</v>
      </c>
      <c r="L75" s="11"/>
      <c r="M75" s="11"/>
      <c r="N75" s="11"/>
      <c r="O75" s="11"/>
      <c r="P75" s="11"/>
      <c r="Q75" s="10">
        <v>91</v>
      </c>
      <c r="R75" s="11"/>
      <c r="S75" s="10">
        <f t="shared" ref="S75" si="83">Q75*1.615</f>
        <v>146.965</v>
      </c>
      <c r="T75" s="11"/>
      <c r="U75" s="10">
        <f t="shared" ref="U75" si="84">S75*1.2923</f>
        <v>189.92286950000002</v>
      </c>
      <c r="V75" s="11"/>
      <c r="W75" s="10">
        <f t="shared" ref="W75" si="85">U75*1.2196</f>
        <v>231.62993164220003</v>
      </c>
      <c r="X75" s="11"/>
      <c r="Y75" s="14">
        <f t="shared" ref="Y75" si="86">W75*1.3</f>
        <v>301.11891113486007</v>
      </c>
      <c r="Z75" s="14"/>
      <c r="AA75" s="14"/>
      <c r="AB75" s="14"/>
    </row>
    <row r="76" spans="1:28" x14ac:dyDescent="0.25">
      <c r="A76" s="16"/>
      <c r="B76" s="16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4"/>
      <c r="Z76" s="14"/>
      <c r="AA76" s="14"/>
      <c r="AB76" s="14"/>
    </row>
    <row r="77" spans="1:28" ht="15" customHeight="1" x14ac:dyDescent="0.25">
      <c r="A77" s="16" t="s">
        <v>144</v>
      </c>
      <c r="B77" s="16"/>
      <c r="C77" s="11" t="s">
        <v>32</v>
      </c>
      <c r="D77" s="11"/>
      <c r="E77" s="11"/>
      <c r="F77" s="11"/>
      <c r="G77" s="11"/>
      <c r="H77" s="11"/>
      <c r="I77" s="11"/>
      <c r="J77" s="11"/>
      <c r="K77" s="11" t="s">
        <v>82</v>
      </c>
      <c r="L77" s="11"/>
      <c r="M77" s="11"/>
      <c r="N77" s="11"/>
      <c r="O77" s="11"/>
      <c r="P77" s="11"/>
      <c r="Q77" s="10">
        <v>91</v>
      </c>
      <c r="R77" s="11"/>
      <c r="S77" s="10">
        <f t="shared" ref="S77" si="87">Q77*1.615</f>
        <v>146.965</v>
      </c>
      <c r="T77" s="11"/>
      <c r="U77" s="10">
        <f t="shared" ref="U77" si="88">S77*1.2923</f>
        <v>189.92286950000002</v>
      </c>
      <c r="V77" s="11"/>
      <c r="W77" s="10">
        <f t="shared" ref="W77" si="89">U77*1.2196</f>
        <v>231.62993164220003</v>
      </c>
      <c r="X77" s="11"/>
      <c r="Y77" s="14">
        <f t="shared" ref="Y77" si="90">W77*1.3</f>
        <v>301.11891113486007</v>
      </c>
      <c r="Z77" s="14"/>
      <c r="AA77" s="14"/>
      <c r="AB77" s="14"/>
    </row>
    <row r="78" spans="1:28" x14ac:dyDescent="0.25">
      <c r="A78" s="16"/>
      <c r="B78" s="16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4"/>
      <c r="Z78" s="14"/>
      <c r="AA78" s="14"/>
      <c r="AB78" s="14"/>
    </row>
    <row r="79" spans="1:28" ht="15" customHeight="1" x14ac:dyDescent="0.25">
      <c r="A79" s="16" t="s">
        <v>144</v>
      </c>
      <c r="B79" s="16"/>
      <c r="C79" s="11" t="s">
        <v>32</v>
      </c>
      <c r="D79" s="11"/>
      <c r="E79" s="11"/>
      <c r="F79" s="11"/>
      <c r="G79" s="11"/>
      <c r="H79" s="11"/>
      <c r="I79" s="11"/>
      <c r="J79" s="11"/>
      <c r="K79" s="11" t="s">
        <v>83</v>
      </c>
      <c r="L79" s="11"/>
      <c r="M79" s="11"/>
      <c r="N79" s="11"/>
      <c r="O79" s="11"/>
      <c r="P79" s="11"/>
      <c r="Q79" s="10">
        <v>91</v>
      </c>
      <c r="R79" s="11"/>
      <c r="S79" s="10">
        <f t="shared" ref="S79" si="91">Q79*1.615</f>
        <v>146.965</v>
      </c>
      <c r="T79" s="11"/>
      <c r="U79" s="10">
        <f t="shared" ref="U79" si="92">S79*1.2923</f>
        <v>189.92286950000002</v>
      </c>
      <c r="V79" s="11"/>
      <c r="W79" s="10">
        <f t="shared" ref="W79" si="93">U79*1.2196</f>
        <v>231.62993164220003</v>
      </c>
      <c r="X79" s="11"/>
      <c r="Y79" s="14">
        <f t="shared" ref="Y79" si="94">W79*1.3</f>
        <v>301.11891113486007</v>
      </c>
      <c r="Z79" s="14"/>
      <c r="AA79" s="14"/>
      <c r="AB79" s="14"/>
    </row>
    <row r="80" spans="1:28" x14ac:dyDescent="0.25">
      <c r="A80" s="16"/>
      <c r="B80" s="16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4"/>
      <c r="Z80" s="14"/>
      <c r="AA80" s="14"/>
      <c r="AB80" s="14"/>
    </row>
    <row r="81" spans="1:28" ht="15" customHeight="1" x14ac:dyDescent="0.25">
      <c r="A81" s="16" t="s">
        <v>144</v>
      </c>
      <c r="B81" s="16"/>
      <c r="C81" s="11" t="s">
        <v>32</v>
      </c>
      <c r="D81" s="11"/>
      <c r="E81" s="11"/>
      <c r="F81" s="11"/>
      <c r="G81" s="11"/>
      <c r="H81" s="11"/>
      <c r="I81" s="11"/>
      <c r="J81" s="11"/>
      <c r="K81" s="11" t="s">
        <v>84</v>
      </c>
      <c r="L81" s="11"/>
      <c r="M81" s="11"/>
      <c r="N81" s="11"/>
      <c r="O81" s="11"/>
      <c r="P81" s="11"/>
      <c r="Q81" s="10">
        <v>91</v>
      </c>
      <c r="R81" s="11"/>
      <c r="S81" s="10">
        <f t="shared" ref="S81" si="95">Q81*1.615</f>
        <v>146.965</v>
      </c>
      <c r="T81" s="11"/>
      <c r="U81" s="10">
        <f t="shared" ref="U81" si="96">S81*1.2923</f>
        <v>189.92286950000002</v>
      </c>
      <c r="V81" s="11"/>
      <c r="W81" s="10">
        <f t="shared" ref="W81" si="97">U81*1.2196</f>
        <v>231.62993164220003</v>
      </c>
      <c r="X81" s="11"/>
      <c r="Y81" s="14">
        <f t="shared" ref="Y81" si="98">W81*1.3</f>
        <v>301.11891113486007</v>
      </c>
      <c r="Z81" s="14"/>
      <c r="AA81" s="14"/>
      <c r="AB81" s="14"/>
    </row>
    <row r="82" spans="1:28" x14ac:dyDescent="0.25">
      <c r="A82" s="16"/>
      <c r="B82" s="16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4"/>
      <c r="Z82" s="14"/>
      <c r="AA82" s="14"/>
      <c r="AB82" s="14"/>
    </row>
    <row r="83" spans="1:28" ht="15" customHeight="1" x14ac:dyDescent="0.25">
      <c r="A83" s="16" t="s">
        <v>144</v>
      </c>
      <c r="B83" s="16"/>
      <c r="C83" s="11" t="s">
        <v>32</v>
      </c>
      <c r="D83" s="11"/>
      <c r="E83" s="11"/>
      <c r="F83" s="11"/>
      <c r="G83" s="11"/>
      <c r="H83" s="11"/>
      <c r="I83" s="11"/>
      <c r="J83" s="11"/>
      <c r="K83" s="11" t="s">
        <v>85</v>
      </c>
      <c r="L83" s="11"/>
      <c r="M83" s="11"/>
      <c r="N83" s="11"/>
      <c r="O83" s="11"/>
      <c r="P83" s="11"/>
      <c r="Q83" s="10">
        <v>91</v>
      </c>
      <c r="R83" s="11"/>
      <c r="S83" s="10">
        <f t="shared" ref="S83" si="99">Q83*1.615</f>
        <v>146.965</v>
      </c>
      <c r="T83" s="11"/>
      <c r="U83" s="10">
        <f t="shared" ref="U83" si="100">S83*1.2923</f>
        <v>189.92286950000002</v>
      </c>
      <c r="V83" s="11"/>
      <c r="W83" s="10">
        <f t="shared" ref="W83" si="101">U83*1.2196</f>
        <v>231.62993164220003</v>
      </c>
      <c r="X83" s="11"/>
      <c r="Y83" s="14">
        <f t="shared" ref="Y83" si="102">W83*1.3</f>
        <v>301.11891113486007</v>
      </c>
      <c r="Z83" s="14"/>
      <c r="AA83" s="14"/>
      <c r="AB83" s="14"/>
    </row>
    <row r="84" spans="1:28" x14ac:dyDescent="0.25">
      <c r="A84" s="16"/>
      <c r="B84" s="16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4"/>
      <c r="Z84" s="14"/>
      <c r="AA84" s="14"/>
      <c r="AB84" s="14"/>
    </row>
    <row r="85" spans="1:28" ht="15" customHeight="1" x14ac:dyDescent="0.25">
      <c r="A85" s="16" t="s">
        <v>144</v>
      </c>
      <c r="B85" s="16"/>
      <c r="C85" s="11" t="s">
        <v>32</v>
      </c>
      <c r="D85" s="11"/>
      <c r="E85" s="11"/>
      <c r="F85" s="11"/>
      <c r="G85" s="11"/>
      <c r="H85" s="11"/>
      <c r="I85" s="11"/>
      <c r="J85" s="11"/>
      <c r="K85" s="11" t="s">
        <v>87</v>
      </c>
      <c r="L85" s="11"/>
      <c r="M85" s="11"/>
      <c r="N85" s="11"/>
      <c r="O85" s="11"/>
      <c r="P85" s="11"/>
      <c r="Q85" s="10">
        <v>91</v>
      </c>
      <c r="R85" s="11"/>
      <c r="S85" s="10">
        <f t="shared" ref="S85" si="103">Q85*1.615</f>
        <v>146.965</v>
      </c>
      <c r="T85" s="11"/>
      <c r="U85" s="10">
        <f t="shared" ref="U85" si="104">S85*1.2923</f>
        <v>189.92286950000002</v>
      </c>
      <c r="V85" s="11"/>
      <c r="W85" s="10">
        <f t="shared" ref="W85" si="105">U85*1.2196</f>
        <v>231.62993164220003</v>
      </c>
      <c r="X85" s="11"/>
      <c r="Y85" s="14">
        <f t="shared" ref="Y85" si="106">W85*1.3</f>
        <v>301.11891113486007</v>
      </c>
      <c r="Z85" s="14"/>
      <c r="AA85" s="14"/>
      <c r="AB85" s="14"/>
    </row>
    <row r="86" spans="1:28" x14ac:dyDescent="0.25">
      <c r="A86" s="16"/>
      <c r="B86" s="16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4"/>
      <c r="Z86" s="14"/>
      <c r="AA86" s="14"/>
      <c r="AB86" s="14"/>
    </row>
    <row r="87" spans="1:28" ht="15" customHeight="1" x14ac:dyDescent="0.25">
      <c r="A87" s="16" t="s">
        <v>144</v>
      </c>
      <c r="B87" s="16"/>
      <c r="C87" s="11" t="s">
        <v>32</v>
      </c>
      <c r="D87" s="11"/>
      <c r="E87" s="11"/>
      <c r="F87" s="11"/>
      <c r="G87" s="11"/>
      <c r="H87" s="11"/>
      <c r="I87" s="11"/>
      <c r="J87" s="11"/>
      <c r="K87" s="11" t="s">
        <v>88</v>
      </c>
      <c r="L87" s="11"/>
      <c r="M87" s="11"/>
      <c r="N87" s="11"/>
      <c r="O87" s="11"/>
      <c r="P87" s="11"/>
      <c r="Q87" s="10">
        <v>91</v>
      </c>
      <c r="R87" s="11"/>
      <c r="S87" s="10">
        <f>Q87*1.615</f>
        <v>146.965</v>
      </c>
      <c r="T87" s="11"/>
      <c r="U87" s="10">
        <f t="shared" ref="U87" si="107">S87*1.2923</f>
        <v>189.92286950000002</v>
      </c>
      <c r="V87" s="11"/>
      <c r="W87" s="10">
        <f t="shared" ref="W87" si="108">U87*1.2196</f>
        <v>231.62993164220003</v>
      </c>
      <c r="X87" s="11"/>
      <c r="Y87" s="14">
        <f t="shared" ref="Y87" si="109">W87*1.3</f>
        <v>301.11891113486007</v>
      </c>
      <c r="Z87" s="14"/>
      <c r="AA87" s="14"/>
      <c r="AB87" s="14"/>
    </row>
    <row r="88" spans="1:28" x14ac:dyDescent="0.25">
      <c r="A88" s="16"/>
      <c r="B88" s="16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4"/>
      <c r="Z88" s="14"/>
      <c r="AA88" s="14"/>
      <c r="AB88" s="14"/>
    </row>
    <row r="89" spans="1:28" ht="15" customHeight="1" x14ac:dyDescent="0.25">
      <c r="A89" s="16" t="s">
        <v>144</v>
      </c>
      <c r="B89" s="16"/>
      <c r="C89" s="11" t="s">
        <v>32</v>
      </c>
      <c r="D89" s="11"/>
      <c r="E89" s="11"/>
      <c r="F89" s="11"/>
      <c r="G89" s="11"/>
      <c r="H89" s="11"/>
      <c r="I89" s="11"/>
      <c r="J89" s="11"/>
      <c r="K89" s="11" t="s">
        <v>89</v>
      </c>
      <c r="L89" s="11"/>
      <c r="M89" s="11"/>
      <c r="N89" s="11"/>
      <c r="O89" s="11"/>
      <c r="P89" s="11"/>
      <c r="Q89" s="10">
        <v>91</v>
      </c>
      <c r="R89" s="11"/>
      <c r="S89" s="10">
        <f t="shared" ref="S89" si="110">Q89*1.615</f>
        <v>146.965</v>
      </c>
      <c r="T89" s="11"/>
      <c r="U89" s="10">
        <f t="shared" ref="U89" si="111">S89*1.2923</f>
        <v>189.92286950000002</v>
      </c>
      <c r="V89" s="11"/>
      <c r="W89" s="10">
        <f t="shared" ref="W89" si="112">U89*1.2196</f>
        <v>231.62993164220003</v>
      </c>
      <c r="X89" s="11"/>
      <c r="Y89" s="14">
        <f t="shared" ref="Y89" si="113">W89*1.3</f>
        <v>301.11891113486007</v>
      </c>
      <c r="Z89" s="14"/>
      <c r="AA89" s="14"/>
      <c r="AB89" s="14"/>
    </row>
    <row r="90" spans="1:28" x14ac:dyDescent="0.25">
      <c r="A90" s="16"/>
      <c r="B90" s="16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4"/>
      <c r="Z90" s="14"/>
      <c r="AA90" s="14"/>
      <c r="AB90" s="14"/>
    </row>
    <row r="91" spans="1:28" ht="15" customHeight="1" x14ac:dyDescent="0.25">
      <c r="A91" s="16" t="s">
        <v>144</v>
      </c>
      <c r="B91" s="16"/>
      <c r="C91" s="11" t="s">
        <v>32</v>
      </c>
      <c r="D91" s="11"/>
      <c r="E91" s="11"/>
      <c r="F91" s="11"/>
      <c r="G91" s="11"/>
      <c r="H91" s="11"/>
      <c r="I91" s="11"/>
      <c r="J91" s="11"/>
      <c r="K91" s="11" t="s">
        <v>90</v>
      </c>
      <c r="L91" s="11"/>
      <c r="M91" s="11"/>
      <c r="N91" s="11"/>
      <c r="O91" s="11"/>
      <c r="P91" s="11"/>
      <c r="Q91" s="10">
        <v>91</v>
      </c>
      <c r="R91" s="11"/>
      <c r="S91" s="10">
        <f t="shared" ref="S91" si="114">Q91*1.615</f>
        <v>146.965</v>
      </c>
      <c r="T91" s="11"/>
      <c r="U91" s="10">
        <f t="shared" ref="U91" si="115">S91*1.2923</f>
        <v>189.92286950000002</v>
      </c>
      <c r="V91" s="11"/>
      <c r="W91" s="10">
        <f t="shared" ref="W91" si="116">U91*1.2196</f>
        <v>231.62993164220003</v>
      </c>
      <c r="X91" s="11"/>
      <c r="Y91" s="14">
        <f t="shared" ref="Y91" si="117">W91*1.3</f>
        <v>301.11891113486007</v>
      </c>
      <c r="Z91" s="14"/>
      <c r="AA91" s="14"/>
      <c r="AB91" s="14"/>
    </row>
    <row r="92" spans="1:28" x14ac:dyDescent="0.25">
      <c r="A92" s="16"/>
      <c r="B92" s="16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4"/>
      <c r="Z92" s="14"/>
      <c r="AA92" s="14"/>
      <c r="AB92" s="14"/>
    </row>
    <row r="93" spans="1:28" ht="15" customHeight="1" x14ac:dyDescent="0.25">
      <c r="A93" s="16" t="s">
        <v>144</v>
      </c>
      <c r="B93" s="16"/>
      <c r="C93" s="11" t="s">
        <v>32</v>
      </c>
      <c r="D93" s="11"/>
      <c r="E93" s="11"/>
      <c r="F93" s="11"/>
      <c r="G93" s="11"/>
      <c r="H93" s="11"/>
      <c r="I93" s="11"/>
      <c r="J93" s="11"/>
      <c r="K93" s="11" t="s">
        <v>91</v>
      </c>
      <c r="L93" s="11"/>
      <c r="M93" s="11"/>
      <c r="N93" s="11"/>
      <c r="O93" s="11"/>
      <c r="P93" s="11"/>
      <c r="Q93" s="10">
        <v>91</v>
      </c>
      <c r="R93" s="11"/>
      <c r="S93" s="10">
        <f t="shared" ref="S93" si="118">Q93*1.615</f>
        <v>146.965</v>
      </c>
      <c r="T93" s="11"/>
      <c r="U93" s="10">
        <f t="shared" ref="U93" si="119">S93*1.2923</f>
        <v>189.92286950000002</v>
      </c>
      <c r="V93" s="11"/>
      <c r="W93" s="10">
        <f t="shared" ref="W93" si="120">U93*1.2196</f>
        <v>231.62993164220003</v>
      </c>
      <c r="X93" s="11"/>
      <c r="Y93" s="14">
        <f t="shared" ref="Y93" si="121">W93*1.3</f>
        <v>301.11891113486007</v>
      </c>
      <c r="Z93" s="14"/>
      <c r="AA93" s="14"/>
      <c r="AB93" s="14"/>
    </row>
    <row r="94" spans="1:28" x14ac:dyDescent="0.25">
      <c r="A94" s="16"/>
      <c r="B94" s="16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4"/>
      <c r="Z94" s="14"/>
      <c r="AA94" s="14"/>
      <c r="AB94" s="14"/>
    </row>
    <row r="95" spans="1:28" ht="15" customHeight="1" x14ac:dyDescent="0.25">
      <c r="A95" s="16" t="s">
        <v>144</v>
      </c>
      <c r="B95" s="16"/>
      <c r="C95" s="11" t="s">
        <v>32</v>
      </c>
      <c r="D95" s="11"/>
      <c r="E95" s="11"/>
      <c r="F95" s="11"/>
      <c r="G95" s="11"/>
      <c r="H95" s="11"/>
      <c r="I95" s="11"/>
      <c r="J95" s="11"/>
      <c r="K95" s="11" t="s">
        <v>92</v>
      </c>
      <c r="L95" s="11"/>
      <c r="M95" s="11"/>
      <c r="N95" s="11"/>
      <c r="O95" s="11"/>
      <c r="P95" s="11"/>
      <c r="Q95" s="10">
        <v>91</v>
      </c>
      <c r="R95" s="11"/>
      <c r="S95" s="10">
        <f t="shared" ref="S95" si="122">Q95*1.615</f>
        <v>146.965</v>
      </c>
      <c r="T95" s="11"/>
      <c r="U95" s="10">
        <f t="shared" ref="U95" si="123">S95*1.2923</f>
        <v>189.92286950000002</v>
      </c>
      <c r="V95" s="11"/>
      <c r="W95" s="10">
        <f t="shared" ref="W95" si="124">U95*1.2196</f>
        <v>231.62993164220003</v>
      </c>
      <c r="X95" s="11"/>
      <c r="Y95" s="14">
        <f t="shared" ref="Y95" si="125">W95*1.3</f>
        <v>301.11891113486007</v>
      </c>
      <c r="Z95" s="14"/>
      <c r="AA95" s="14"/>
      <c r="AB95" s="14"/>
    </row>
    <row r="96" spans="1:28" x14ac:dyDescent="0.25">
      <c r="A96" s="16"/>
      <c r="B96" s="16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4"/>
      <c r="Z96" s="14"/>
      <c r="AA96" s="14"/>
      <c r="AB96" s="14"/>
    </row>
    <row r="97" spans="1:28" ht="15" customHeight="1" x14ac:dyDescent="0.25">
      <c r="A97" s="16" t="s">
        <v>144</v>
      </c>
      <c r="B97" s="16"/>
      <c r="C97" s="11" t="s">
        <v>32</v>
      </c>
      <c r="D97" s="11"/>
      <c r="E97" s="11"/>
      <c r="F97" s="11"/>
      <c r="G97" s="11"/>
      <c r="H97" s="11"/>
      <c r="I97" s="11"/>
      <c r="J97" s="11"/>
      <c r="K97" s="11" t="s">
        <v>93</v>
      </c>
      <c r="L97" s="11"/>
      <c r="M97" s="11"/>
      <c r="N97" s="11"/>
      <c r="O97" s="11"/>
      <c r="P97" s="11"/>
      <c r="Q97" s="10">
        <v>91</v>
      </c>
      <c r="R97" s="11"/>
      <c r="S97" s="10">
        <f t="shared" ref="S97" si="126">Q97*1.615</f>
        <v>146.965</v>
      </c>
      <c r="T97" s="11"/>
      <c r="U97" s="10">
        <f t="shared" ref="U97" si="127">S97*1.2923</f>
        <v>189.92286950000002</v>
      </c>
      <c r="V97" s="11"/>
      <c r="W97" s="10">
        <f t="shared" ref="W97" si="128">U97*1.2196</f>
        <v>231.62993164220003</v>
      </c>
      <c r="X97" s="11"/>
      <c r="Y97" s="14">
        <f t="shared" ref="Y97" si="129">W97*1.3</f>
        <v>301.11891113486007</v>
      </c>
      <c r="Z97" s="14"/>
      <c r="AA97" s="14"/>
      <c r="AB97" s="14"/>
    </row>
    <row r="98" spans="1:28" x14ac:dyDescent="0.25">
      <c r="A98" s="16"/>
      <c r="B98" s="16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4"/>
      <c r="Z98" s="14"/>
      <c r="AA98" s="14"/>
      <c r="AB98" s="14"/>
    </row>
    <row r="99" spans="1:28" ht="15" customHeight="1" x14ac:dyDescent="0.25">
      <c r="A99" s="16" t="s">
        <v>144</v>
      </c>
      <c r="B99" s="16"/>
      <c r="C99" s="11" t="s">
        <v>32</v>
      </c>
      <c r="D99" s="11"/>
      <c r="E99" s="11"/>
      <c r="F99" s="11"/>
      <c r="G99" s="11"/>
      <c r="H99" s="11"/>
      <c r="I99" s="11"/>
      <c r="J99" s="11"/>
      <c r="K99" s="11" t="s">
        <v>94</v>
      </c>
      <c r="L99" s="11"/>
      <c r="M99" s="11"/>
      <c r="N99" s="11"/>
      <c r="O99" s="11"/>
      <c r="P99" s="11"/>
      <c r="Q99" s="10">
        <v>91</v>
      </c>
      <c r="R99" s="11"/>
      <c r="S99" s="10">
        <f t="shared" ref="S99" si="130">Q99*1.615</f>
        <v>146.965</v>
      </c>
      <c r="T99" s="11"/>
      <c r="U99" s="10">
        <f t="shared" ref="U99" si="131">S99*1.2923</f>
        <v>189.92286950000002</v>
      </c>
      <c r="V99" s="11"/>
      <c r="W99" s="10">
        <f t="shared" ref="W99" si="132">U99*1.2196</f>
        <v>231.62993164220003</v>
      </c>
      <c r="X99" s="11"/>
      <c r="Y99" s="14">
        <f t="shared" ref="Y99" si="133">W99*1.3</f>
        <v>301.11891113486007</v>
      </c>
      <c r="Z99" s="14"/>
      <c r="AA99" s="14"/>
      <c r="AB99" s="14"/>
    </row>
    <row r="100" spans="1:28" x14ac:dyDescent="0.25">
      <c r="A100" s="16"/>
      <c r="B100" s="16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4"/>
      <c r="Z100" s="14"/>
      <c r="AA100" s="14"/>
      <c r="AB100" s="14"/>
    </row>
    <row r="101" spans="1:28" ht="15" customHeight="1" x14ac:dyDescent="0.25">
      <c r="A101" s="16" t="s">
        <v>144</v>
      </c>
      <c r="B101" s="16"/>
      <c r="C101" s="11" t="s">
        <v>32</v>
      </c>
      <c r="D101" s="11"/>
      <c r="E101" s="11"/>
      <c r="F101" s="11"/>
      <c r="G101" s="11"/>
      <c r="H101" s="11"/>
      <c r="I101" s="11"/>
      <c r="J101" s="11"/>
      <c r="K101" s="11" t="s">
        <v>145</v>
      </c>
      <c r="L101" s="11"/>
      <c r="M101" s="11"/>
      <c r="N101" s="11"/>
      <c r="O101" s="11"/>
      <c r="P101" s="11"/>
      <c r="Q101" s="10">
        <v>91</v>
      </c>
      <c r="R101" s="11"/>
      <c r="S101" s="10">
        <f t="shared" ref="S101" si="134">Q101*1.615</f>
        <v>146.965</v>
      </c>
      <c r="T101" s="11"/>
      <c r="U101" s="10">
        <f t="shared" ref="U101" si="135">S101*1.2923</f>
        <v>189.92286950000002</v>
      </c>
      <c r="V101" s="11"/>
      <c r="W101" s="10">
        <f t="shared" ref="W101" si="136">U101*1.2196</f>
        <v>231.62993164220003</v>
      </c>
      <c r="X101" s="11"/>
      <c r="Y101" s="14">
        <f t="shared" ref="Y101" si="137">W101*1.3</f>
        <v>301.11891113486007</v>
      </c>
      <c r="Z101" s="14"/>
      <c r="AA101" s="14"/>
      <c r="AB101" s="14"/>
    </row>
    <row r="102" spans="1:28" x14ac:dyDescent="0.25">
      <c r="A102" s="16"/>
      <c r="B102" s="16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4"/>
      <c r="Z102" s="14"/>
      <c r="AA102" s="14"/>
      <c r="AB102" s="14"/>
    </row>
    <row r="103" spans="1:28" ht="15" customHeight="1" x14ac:dyDescent="0.25">
      <c r="A103" s="16" t="s">
        <v>144</v>
      </c>
      <c r="B103" s="16"/>
      <c r="C103" s="11" t="s">
        <v>32</v>
      </c>
      <c r="D103" s="11"/>
      <c r="E103" s="11"/>
      <c r="F103" s="11"/>
      <c r="G103" s="11"/>
      <c r="H103" s="11"/>
      <c r="I103" s="11"/>
      <c r="J103" s="11"/>
      <c r="K103" s="11" t="s">
        <v>86</v>
      </c>
      <c r="L103" s="11"/>
      <c r="M103" s="11"/>
      <c r="N103" s="11"/>
      <c r="O103" s="11"/>
      <c r="P103" s="11"/>
      <c r="Q103" s="10">
        <v>91</v>
      </c>
      <c r="R103" s="11"/>
      <c r="S103" s="10">
        <f t="shared" ref="S103" si="138">Q103*1.615</f>
        <v>146.965</v>
      </c>
      <c r="T103" s="11"/>
      <c r="U103" s="10">
        <f t="shared" ref="U103" si="139">S103*1.2923</f>
        <v>189.92286950000002</v>
      </c>
      <c r="V103" s="11"/>
      <c r="W103" s="10">
        <f t="shared" ref="W103" si="140">U103*1.2196</f>
        <v>231.62993164220003</v>
      </c>
      <c r="X103" s="11"/>
      <c r="Y103" s="14">
        <f t="shared" ref="Y103" si="141">W103*1.3</f>
        <v>301.11891113486007</v>
      </c>
      <c r="Z103" s="14"/>
      <c r="AA103" s="14"/>
      <c r="AB103" s="14"/>
    </row>
    <row r="104" spans="1:28" x14ac:dyDescent="0.25">
      <c r="A104" s="16"/>
      <c r="B104" s="16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4"/>
      <c r="Z104" s="14"/>
      <c r="AA104" s="14"/>
      <c r="AB104" s="14"/>
    </row>
    <row r="105" spans="1:28" ht="15" customHeight="1" x14ac:dyDescent="0.25">
      <c r="A105" s="16" t="s">
        <v>144</v>
      </c>
      <c r="B105" s="16"/>
      <c r="C105" s="11" t="s">
        <v>32</v>
      </c>
      <c r="D105" s="11"/>
      <c r="E105" s="11"/>
      <c r="F105" s="11"/>
      <c r="G105" s="11"/>
      <c r="H105" s="11"/>
      <c r="I105" s="11"/>
      <c r="J105" s="11"/>
      <c r="K105" s="11" t="s">
        <v>146</v>
      </c>
      <c r="L105" s="11"/>
      <c r="M105" s="11"/>
      <c r="N105" s="11"/>
      <c r="O105" s="11"/>
      <c r="P105" s="11"/>
      <c r="Q105" s="10">
        <v>91</v>
      </c>
      <c r="R105" s="11"/>
      <c r="S105" s="10">
        <f>Q105*1.615</f>
        <v>146.965</v>
      </c>
      <c r="T105" s="11"/>
      <c r="U105" s="10">
        <f t="shared" ref="U105" si="142">S105*1.2923</f>
        <v>189.92286950000002</v>
      </c>
      <c r="V105" s="11"/>
      <c r="W105" s="10">
        <f t="shared" ref="W105" si="143">U105*1.2196</f>
        <v>231.62993164220003</v>
      </c>
      <c r="X105" s="11"/>
      <c r="Y105" s="14">
        <f t="shared" ref="Y105" si="144">W105*1.3</f>
        <v>301.11891113486007</v>
      </c>
      <c r="Z105" s="14"/>
      <c r="AA105" s="14"/>
      <c r="AB105" s="14"/>
    </row>
    <row r="106" spans="1:28" x14ac:dyDescent="0.25">
      <c r="A106" s="16"/>
      <c r="B106" s="16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4"/>
      <c r="Z106" s="14"/>
      <c r="AA106" s="14"/>
      <c r="AB106" s="14"/>
    </row>
    <row r="107" spans="1:28" ht="15" customHeight="1" x14ac:dyDescent="0.25">
      <c r="A107" s="16" t="s">
        <v>144</v>
      </c>
      <c r="B107" s="16"/>
      <c r="C107" s="11" t="s">
        <v>32</v>
      </c>
      <c r="D107" s="11"/>
      <c r="E107" s="11"/>
      <c r="F107" s="11"/>
      <c r="G107" s="11"/>
      <c r="H107" s="11"/>
      <c r="I107" s="11"/>
      <c r="J107" s="11"/>
      <c r="K107" s="11" t="s">
        <v>107</v>
      </c>
      <c r="L107" s="11"/>
      <c r="M107" s="11"/>
      <c r="N107" s="11"/>
      <c r="O107" s="11"/>
      <c r="P107" s="11"/>
      <c r="Q107" s="10">
        <v>91</v>
      </c>
      <c r="R107" s="11"/>
      <c r="S107" s="10">
        <f t="shared" ref="S107" si="145">Q107*1.615</f>
        <v>146.965</v>
      </c>
      <c r="T107" s="11"/>
      <c r="U107" s="10">
        <f t="shared" ref="U107" si="146">S107*1.2923</f>
        <v>189.92286950000002</v>
      </c>
      <c r="V107" s="11"/>
      <c r="W107" s="10">
        <f t="shared" ref="W107" si="147">U107*1.2196</f>
        <v>231.62993164220003</v>
      </c>
      <c r="X107" s="11"/>
      <c r="Y107" s="14">
        <f t="shared" ref="Y107" si="148">W107*1.3</f>
        <v>301.11891113486007</v>
      </c>
      <c r="Z107" s="14"/>
      <c r="AA107" s="14"/>
      <c r="AB107" s="14"/>
    </row>
    <row r="108" spans="1:28" x14ac:dyDescent="0.25">
      <c r="A108" s="16"/>
      <c r="B108" s="16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4"/>
      <c r="Z108" s="14"/>
      <c r="AA108" s="14"/>
      <c r="AB108" s="14"/>
    </row>
    <row r="109" spans="1:28" ht="15" customHeight="1" x14ac:dyDescent="0.25">
      <c r="A109" s="16" t="s">
        <v>144</v>
      </c>
      <c r="B109" s="16"/>
      <c r="C109" s="11" t="s">
        <v>32</v>
      </c>
      <c r="D109" s="11"/>
      <c r="E109" s="11"/>
      <c r="F109" s="11"/>
      <c r="G109" s="11"/>
      <c r="H109" s="11"/>
      <c r="I109" s="11"/>
      <c r="J109" s="11"/>
      <c r="K109" s="11" t="s">
        <v>118</v>
      </c>
      <c r="L109" s="11"/>
      <c r="M109" s="11"/>
      <c r="N109" s="11"/>
      <c r="O109" s="11"/>
      <c r="P109" s="11"/>
      <c r="Q109" s="10">
        <v>91</v>
      </c>
      <c r="R109" s="11"/>
      <c r="S109" s="10">
        <f t="shared" ref="S109" si="149">Q109*1.615</f>
        <v>146.965</v>
      </c>
      <c r="T109" s="11"/>
      <c r="U109" s="10">
        <f t="shared" ref="U109" si="150">S109*1.2923</f>
        <v>189.92286950000002</v>
      </c>
      <c r="V109" s="11"/>
      <c r="W109" s="10">
        <f t="shared" ref="W109" si="151">U109*1.2196</f>
        <v>231.62993164220003</v>
      </c>
      <c r="X109" s="11"/>
      <c r="Y109" s="14">
        <f t="shared" ref="Y109" si="152">W109*1.3</f>
        <v>301.11891113486007</v>
      </c>
      <c r="Z109" s="14"/>
      <c r="AA109" s="14"/>
      <c r="AB109" s="14"/>
    </row>
    <row r="110" spans="1:28" x14ac:dyDescent="0.25">
      <c r="A110" s="16"/>
      <c r="B110" s="16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4"/>
      <c r="Z110" s="14"/>
      <c r="AA110" s="14"/>
      <c r="AB110" s="14"/>
    </row>
    <row r="111" spans="1:28" ht="15" customHeight="1" x14ac:dyDescent="0.25">
      <c r="A111" s="16" t="s">
        <v>144</v>
      </c>
      <c r="B111" s="16"/>
      <c r="C111" s="11" t="s">
        <v>32</v>
      </c>
      <c r="D111" s="11"/>
      <c r="E111" s="11"/>
      <c r="F111" s="11"/>
      <c r="G111" s="11"/>
      <c r="H111" s="11"/>
      <c r="I111" s="11"/>
      <c r="J111" s="11"/>
      <c r="K111" s="11" t="s">
        <v>129</v>
      </c>
      <c r="L111" s="11"/>
      <c r="M111" s="11"/>
      <c r="N111" s="11"/>
      <c r="O111" s="11"/>
      <c r="P111" s="11"/>
      <c r="Q111" s="10">
        <v>91</v>
      </c>
      <c r="R111" s="11"/>
      <c r="S111" s="10">
        <f t="shared" ref="S111" si="153">Q111*1.615</f>
        <v>146.965</v>
      </c>
      <c r="T111" s="11"/>
      <c r="U111" s="10">
        <f t="shared" ref="U111" si="154">S111*1.2923</f>
        <v>189.92286950000002</v>
      </c>
      <c r="V111" s="11"/>
      <c r="W111" s="10">
        <f t="shared" ref="W111" si="155">U111*1.2196</f>
        <v>231.62993164220003</v>
      </c>
      <c r="X111" s="11"/>
      <c r="Y111" s="14">
        <f t="shared" ref="Y111" si="156">W111*1.3</f>
        <v>301.11891113486007</v>
      </c>
      <c r="Z111" s="14"/>
      <c r="AA111" s="14"/>
      <c r="AB111" s="14"/>
    </row>
    <row r="112" spans="1:28" x14ac:dyDescent="0.25">
      <c r="A112" s="16"/>
      <c r="B112" s="16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4"/>
      <c r="Z112" s="14"/>
      <c r="AA112" s="14"/>
      <c r="AB112" s="14"/>
    </row>
    <row r="113" spans="1:28" ht="15" customHeight="1" x14ac:dyDescent="0.25">
      <c r="A113" s="16" t="s">
        <v>144</v>
      </c>
      <c r="B113" s="16"/>
      <c r="C113" s="11" t="s">
        <v>32</v>
      </c>
      <c r="D113" s="11"/>
      <c r="E113" s="11"/>
      <c r="F113" s="11"/>
      <c r="G113" s="11"/>
      <c r="H113" s="11"/>
      <c r="I113" s="11"/>
      <c r="J113" s="11"/>
      <c r="K113" s="11" t="s">
        <v>45</v>
      </c>
      <c r="L113" s="11"/>
      <c r="M113" s="11"/>
      <c r="N113" s="11"/>
      <c r="O113" s="11"/>
      <c r="P113" s="11"/>
      <c r="Q113" s="10">
        <v>107</v>
      </c>
      <c r="R113" s="11"/>
      <c r="S113" s="10">
        <f t="shared" ref="S113" si="157">Q113*1.615</f>
        <v>172.80500000000001</v>
      </c>
      <c r="T113" s="11"/>
      <c r="U113" s="10">
        <f t="shared" ref="U113" si="158">S113*1.2923</f>
        <v>223.3159015</v>
      </c>
      <c r="V113" s="11"/>
      <c r="W113" s="10">
        <f t="shared" ref="W113" si="159">U113*1.2196</f>
        <v>272.35607346939997</v>
      </c>
      <c r="X113" s="11"/>
      <c r="Y113" s="14">
        <f t="shared" ref="Y113" si="160">W113*1.3</f>
        <v>354.06289551021996</v>
      </c>
      <c r="Z113" s="14"/>
      <c r="AA113" s="14"/>
      <c r="AB113" s="14"/>
    </row>
    <row r="114" spans="1:28" x14ac:dyDescent="0.25">
      <c r="A114" s="16"/>
      <c r="B114" s="16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4"/>
      <c r="Z114" s="14"/>
      <c r="AA114" s="14"/>
      <c r="AB114" s="14"/>
    </row>
    <row r="115" spans="1:28" ht="15" customHeight="1" x14ac:dyDescent="0.25">
      <c r="A115" s="16" t="s">
        <v>144</v>
      </c>
      <c r="B115" s="16"/>
      <c r="C115" s="11" t="s">
        <v>32</v>
      </c>
      <c r="D115" s="11"/>
      <c r="E115" s="11"/>
      <c r="F115" s="11"/>
      <c r="G115" s="11"/>
      <c r="H115" s="11"/>
      <c r="I115" s="11"/>
      <c r="J115" s="11"/>
      <c r="K115" s="11" t="s">
        <v>96</v>
      </c>
      <c r="L115" s="11"/>
      <c r="M115" s="11"/>
      <c r="N115" s="11"/>
      <c r="O115" s="11"/>
      <c r="P115" s="11"/>
      <c r="Q115" s="10">
        <v>91</v>
      </c>
      <c r="R115" s="11"/>
      <c r="S115" s="10">
        <f t="shared" ref="S115" si="161">Q115*1.615</f>
        <v>146.965</v>
      </c>
      <c r="T115" s="11"/>
      <c r="U115" s="10">
        <f t="shared" ref="U115" si="162">S115*1.2923</f>
        <v>189.92286950000002</v>
      </c>
      <c r="V115" s="11"/>
      <c r="W115" s="10">
        <f t="shared" ref="W115" si="163">U115*1.2196</f>
        <v>231.62993164220003</v>
      </c>
      <c r="X115" s="11"/>
      <c r="Y115" s="14">
        <f t="shared" ref="Y115" si="164">W115*1.3</f>
        <v>301.11891113486007</v>
      </c>
      <c r="Z115" s="14"/>
      <c r="AA115" s="14"/>
      <c r="AB115" s="14"/>
    </row>
    <row r="116" spans="1:28" x14ac:dyDescent="0.25">
      <c r="A116" s="16"/>
      <c r="B116" s="16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4"/>
      <c r="Z116" s="14"/>
      <c r="AA116" s="14"/>
      <c r="AB116" s="14"/>
    </row>
    <row r="117" spans="1:28" ht="15" customHeight="1" x14ac:dyDescent="0.25">
      <c r="A117" s="16" t="s">
        <v>144</v>
      </c>
      <c r="B117" s="16"/>
      <c r="C117" s="11" t="s">
        <v>32</v>
      </c>
      <c r="D117" s="11"/>
      <c r="E117" s="11"/>
      <c r="F117" s="11"/>
      <c r="G117" s="11"/>
      <c r="H117" s="11"/>
      <c r="I117" s="11"/>
      <c r="J117" s="11"/>
      <c r="K117" s="11" t="s">
        <v>34</v>
      </c>
      <c r="L117" s="11"/>
      <c r="M117" s="11"/>
      <c r="N117" s="11"/>
      <c r="O117" s="11"/>
      <c r="P117" s="11"/>
      <c r="Q117" s="10">
        <v>91</v>
      </c>
      <c r="R117" s="11"/>
      <c r="S117" s="10">
        <f t="shared" ref="S117" si="165">Q117*1.615</f>
        <v>146.965</v>
      </c>
      <c r="T117" s="11"/>
      <c r="U117" s="10">
        <f t="shared" ref="U117" si="166">S117*1.2923</f>
        <v>189.92286950000002</v>
      </c>
      <c r="V117" s="11"/>
      <c r="W117" s="10">
        <f t="shared" ref="W117" si="167">U117*1.2196</f>
        <v>231.62993164220003</v>
      </c>
      <c r="X117" s="11"/>
      <c r="Y117" s="14">
        <f t="shared" ref="Y117" si="168">W117*1.3</f>
        <v>301.11891113486007</v>
      </c>
      <c r="Z117" s="14"/>
      <c r="AA117" s="14"/>
      <c r="AB117" s="14"/>
    </row>
    <row r="118" spans="1:28" x14ac:dyDescent="0.25">
      <c r="A118" s="16"/>
      <c r="B118" s="16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4"/>
      <c r="Z118" s="14"/>
      <c r="AA118" s="14"/>
      <c r="AB118" s="14"/>
    </row>
    <row r="119" spans="1:28" ht="15" customHeight="1" x14ac:dyDescent="0.25">
      <c r="A119" s="16" t="s">
        <v>144</v>
      </c>
      <c r="B119" s="16"/>
      <c r="C119" s="11" t="s">
        <v>32</v>
      </c>
      <c r="D119" s="11"/>
      <c r="E119" s="11"/>
      <c r="F119" s="11"/>
      <c r="G119" s="11"/>
      <c r="H119" s="11"/>
      <c r="I119" s="11"/>
      <c r="J119" s="11"/>
      <c r="K119" s="11" t="s">
        <v>97</v>
      </c>
      <c r="L119" s="11"/>
      <c r="M119" s="11"/>
      <c r="N119" s="11"/>
      <c r="O119" s="11"/>
      <c r="P119" s="11"/>
      <c r="Q119" s="10">
        <v>91</v>
      </c>
      <c r="R119" s="11"/>
      <c r="S119" s="10">
        <f t="shared" ref="S119" si="169">Q119*1.615</f>
        <v>146.965</v>
      </c>
      <c r="T119" s="11"/>
      <c r="U119" s="10">
        <f t="shared" ref="U119" si="170">S119*1.2923</f>
        <v>189.92286950000002</v>
      </c>
      <c r="V119" s="11"/>
      <c r="W119" s="10">
        <f t="shared" ref="W119" si="171">U119*1.2196</f>
        <v>231.62993164220003</v>
      </c>
      <c r="X119" s="11"/>
      <c r="Y119" s="14">
        <f t="shared" ref="Y119" si="172">W119*1.3</f>
        <v>301.11891113486007</v>
      </c>
      <c r="Z119" s="14"/>
      <c r="AA119" s="14"/>
      <c r="AB119" s="14"/>
    </row>
    <row r="120" spans="1:28" x14ac:dyDescent="0.25">
      <c r="A120" s="16"/>
      <c r="B120" s="16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4"/>
      <c r="Z120" s="14"/>
      <c r="AA120" s="14"/>
      <c r="AB120" s="14"/>
    </row>
    <row r="121" spans="1:28" ht="15" customHeight="1" x14ac:dyDescent="0.25">
      <c r="A121" s="16" t="s">
        <v>144</v>
      </c>
      <c r="B121" s="16"/>
      <c r="C121" s="11" t="s">
        <v>32</v>
      </c>
      <c r="D121" s="11"/>
      <c r="E121" s="11"/>
      <c r="F121" s="11"/>
      <c r="G121" s="11"/>
      <c r="H121" s="11"/>
      <c r="I121" s="11"/>
      <c r="J121" s="11"/>
      <c r="K121" s="11" t="s">
        <v>98</v>
      </c>
      <c r="L121" s="11"/>
      <c r="M121" s="11"/>
      <c r="N121" s="11"/>
      <c r="O121" s="11"/>
      <c r="P121" s="11"/>
      <c r="Q121" s="10">
        <v>91</v>
      </c>
      <c r="R121" s="11"/>
      <c r="S121" s="10">
        <f t="shared" ref="S121" si="173">Q121*1.615</f>
        <v>146.965</v>
      </c>
      <c r="T121" s="11"/>
      <c r="U121" s="10">
        <f t="shared" ref="U121" si="174">S121*1.2923</f>
        <v>189.92286950000002</v>
      </c>
      <c r="V121" s="11"/>
      <c r="W121" s="10">
        <f t="shared" ref="W121" si="175">U121*1.2196</f>
        <v>231.62993164220003</v>
      </c>
      <c r="X121" s="11"/>
      <c r="Y121" s="14">
        <f t="shared" ref="Y121" si="176">W121*1.3</f>
        <v>301.11891113486007</v>
      </c>
      <c r="Z121" s="14"/>
      <c r="AA121" s="14"/>
      <c r="AB121" s="14"/>
    </row>
    <row r="122" spans="1:28" x14ac:dyDescent="0.25">
      <c r="A122" s="16"/>
      <c r="B122" s="16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4"/>
      <c r="Z122" s="14"/>
      <c r="AA122" s="14"/>
      <c r="AB122" s="14"/>
    </row>
    <row r="123" spans="1:28" ht="15" customHeight="1" x14ac:dyDescent="0.25">
      <c r="A123" s="16" t="s">
        <v>144</v>
      </c>
      <c r="B123" s="16"/>
      <c r="C123" s="11" t="s">
        <v>32</v>
      </c>
      <c r="D123" s="11"/>
      <c r="E123" s="11"/>
      <c r="F123" s="11"/>
      <c r="G123" s="11"/>
      <c r="H123" s="11"/>
      <c r="I123" s="11"/>
      <c r="J123" s="11"/>
      <c r="K123" s="11" t="s">
        <v>99</v>
      </c>
      <c r="L123" s="11"/>
      <c r="M123" s="11"/>
      <c r="N123" s="11"/>
      <c r="O123" s="11"/>
      <c r="P123" s="11"/>
      <c r="Q123" s="10">
        <v>91</v>
      </c>
      <c r="R123" s="11"/>
      <c r="S123" s="10">
        <f>Q123*1.615</f>
        <v>146.965</v>
      </c>
      <c r="T123" s="11"/>
      <c r="U123" s="10">
        <f t="shared" ref="U123" si="177">S123*1.2923</f>
        <v>189.92286950000002</v>
      </c>
      <c r="V123" s="11"/>
      <c r="W123" s="10">
        <f t="shared" ref="W123" si="178">U123*1.2196</f>
        <v>231.62993164220003</v>
      </c>
      <c r="X123" s="11"/>
      <c r="Y123" s="14">
        <f t="shared" ref="Y123" si="179">W123*1.3</f>
        <v>301.11891113486007</v>
      </c>
      <c r="Z123" s="14"/>
      <c r="AA123" s="14"/>
      <c r="AB123" s="14"/>
    </row>
    <row r="124" spans="1:28" x14ac:dyDescent="0.25">
      <c r="A124" s="16"/>
      <c r="B124" s="16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4"/>
      <c r="Z124" s="14"/>
      <c r="AA124" s="14"/>
      <c r="AB124" s="14"/>
    </row>
    <row r="125" spans="1:28" ht="15" customHeight="1" x14ac:dyDescent="0.25">
      <c r="A125" s="16" t="s">
        <v>144</v>
      </c>
      <c r="B125" s="16"/>
      <c r="C125" s="11" t="s">
        <v>32</v>
      </c>
      <c r="D125" s="11"/>
      <c r="E125" s="11"/>
      <c r="F125" s="11"/>
      <c r="G125" s="11"/>
      <c r="H125" s="11"/>
      <c r="I125" s="11"/>
      <c r="J125" s="11"/>
      <c r="K125" s="11" t="s">
        <v>100</v>
      </c>
      <c r="L125" s="11"/>
      <c r="M125" s="11"/>
      <c r="N125" s="11"/>
      <c r="O125" s="11"/>
      <c r="P125" s="11"/>
      <c r="Q125" s="10">
        <v>91</v>
      </c>
      <c r="R125" s="11"/>
      <c r="S125" s="10">
        <f t="shared" ref="S125" si="180">Q125*1.615</f>
        <v>146.965</v>
      </c>
      <c r="T125" s="11"/>
      <c r="U125" s="10">
        <f t="shared" ref="U125" si="181">S125*1.2923</f>
        <v>189.92286950000002</v>
      </c>
      <c r="V125" s="11"/>
      <c r="W125" s="10">
        <f t="shared" ref="W125" si="182">U125*1.2196</f>
        <v>231.62993164220003</v>
      </c>
      <c r="X125" s="11"/>
      <c r="Y125" s="14">
        <f t="shared" ref="Y125" si="183">W125*1.3</f>
        <v>301.11891113486007</v>
      </c>
      <c r="Z125" s="14"/>
      <c r="AA125" s="14"/>
      <c r="AB125" s="14"/>
    </row>
    <row r="126" spans="1:28" x14ac:dyDescent="0.25">
      <c r="A126" s="16"/>
      <c r="B126" s="16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4"/>
      <c r="Z126" s="14"/>
      <c r="AA126" s="14"/>
      <c r="AB126" s="14"/>
    </row>
    <row r="130" spans="1:28" x14ac:dyDescent="0.25">
      <c r="A130" s="7" t="s">
        <v>16</v>
      </c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1:28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28" x14ac:dyDescent="0.25">
      <c r="A132" s="7" t="s">
        <v>17</v>
      </c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28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1:28" x14ac:dyDescent="0.25">
      <c r="A134" s="7" t="s">
        <v>18</v>
      </c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6" spans="1:28" ht="15" customHeight="1" x14ac:dyDescent="0.25">
      <c r="A136" s="16" t="s">
        <v>144</v>
      </c>
      <c r="B136" s="16"/>
      <c r="C136" s="11" t="s">
        <v>32</v>
      </c>
      <c r="D136" s="11"/>
      <c r="E136" s="11"/>
      <c r="F136" s="11"/>
      <c r="G136" s="11"/>
      <c r="H136" s="11"/>
      <c r="I136" s="11"/>
      <c r="J136" s="11"/>
      <c r="K136" s="11" t="s">
        <v>101</v>
      </c>
      <c r="L136" s="11"/>
      <c r="M136" s="11"/>
      <c r="N136" s="11"/>
      <c r="O136" s="11"/>
      <c r="P136" s="11"/>
      <c r="Q136" s="10">
        <v>91</v>
      </c>
      <c r="R136" s="10"/>
      <c r="S136" s="10">
        <f t="shared" ref="S136" si="184">Q136*1.615</f>
        <v>146.965</v>
      </c>
      <c r="T136" s="10"/>
      <c r="U136" s="10">
        <f>S136*1.2923</f>
        <v>189.92286950000002</v>
      </c>
      <c r="V136" s="10"/>
      <c r="W136" s="10">
        <f>U136*1.2196</f>
        <v>231.62993164220003</v>
      </c>
      <c r="X136" s="10"/>
      <c r="Y136" s="14">
        <f t="shared" ref="Y136" si="185">W136*1.3</f>
        <v>301.11891113486007</v>
      </c>
      <c r="Z136" s="14"/>
      <c r="AA136" s="14"/>
      <c r="AB136" s="14"/>
    </row>
    <row r="137" spans="1:28" x14ac:dyDescent="0.25">
      <c r="A137" s="16"/>
      <c r="B137" s="16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0"/>
      <c r="R137" s="10"/>
      <c r="S137" s="10"/>
      <c r="T137" s="10"/>
      <c r="U137" s="10"/>
      <c r="V137" s="10"/>
      <c r="W137" s="10"/>
      <c r="X137" s="10"/>
      <c r="Y137" s="14"/>
      <c r="Z137" s="14"/>
      <c r="AA137" s="14"/>
      <c r="AB137" s="14"/>
    </row>
    <row r="138" spans="1:28" ht="15" customHeight="1" x14ac:dyDescent="0.25">
      <c r="A138" s="16" t="s">
        <v>144</v>
      </c>
      <c r="B138" s="16"/>
      <c r="C138" s="11" t="s">
        <v>32</v>
      </c>
      <c r="D138" s="11"/>
      <c r="E138" s="11"/>
      <c r="F138" s="11"/>
      <c r="G138" s="11"/>
      <c r="H138" s="11"/>
      <c r="I138" s="11"/>
      <c r="J138" s="11"/>
      <c r="K138" s="11" t="s">
        <v>102</v>
      </c>
      <c r="L138" s="11"/>
      <c r="M138" s="11"/>
      <c r="N138" s="11"/>
      <c r="O138" s="11"/>
      <c r="P138" s="11"/>
      <c r="Q138" s="10">
        <v>91</v>
      </c>
      <c r="R138" s="11"/>
      <c r="S138" s="10">
        <f t="shared" ref="S138" si="186">Q138*1.615</f>
        <v>146.965</v>
      </c>
      <c r="T138" s="11"/>
      <c r="U138" s="10">
        <f t="shared" ref="U138" si="187">S138*1.2923</f>
        <v>189.92286950000002</v>
      </c>
      <c r="V138" s="10"/>
      <c r="W138" s="10">
        <f t="shared" ref="W138" si="188">U138*1.2196</f>
        <v>231.62993164220003</v>
      </c>
      <c r="X138" s="10"/>
      <c r="Y138" s="14">
        <f t="shared" ref="Y138" si="189">W138*1.3</f>
        <v>301.11891113486007</v>
      </c>
      <c r="Z138" s="14"/>
      <c r="AA138" s="14"/>
      <c r="AB138" s="14"/>
    </row>
    <row r="139" spans="1:28" x14ac:dyDescent="0.25">
      <c r="A139" s="16"/>
      <c r="B139" s="16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0"/>
      <c r="V139" s="10"/>
      <c r="W139" s="10"/>
      <c r="X139" s="10"/>
      <c r="Y139" s="14"/>
      <c r="Z139" s="14"/>
      <c r="AA139" s="14"/>
      <c r="AB139" s="14"/>
    </row>
    <row r="140" spans="1:28" ht="15" customHeight="1" x14ac:dyDescent="0.25">
      <c r="A140" s="16" t="s">
        <v>144</v>
      </c>
      <c r="B140" s="16"/>
      <c r="C140" s="11" t="s">
        <v>32</v>
      </c>
      <c r="D140" s="11"/>
      <c r="E140" s="11"/>
      <c r="F140" s="11"/>
      <c r="G140" s="11"/>
      <c r="H140" s="11"/>
      <c r="I140" s="11"/>
      <c r="J140" s="11"/>
      <c r="K140" s="11" t="s">
        <v>103</v>
      </c>
      <c r="L140" s="11"/>
      <c r="M140" s="11"/>
      <c r="N140" s="11"/>
      <c r="O140" s="11"/>
      <c r="P140" s="11"/>
      <c r="Q140" s="10">
        <v>91</v>
      </c>
      <c r="R140" s="11"/>
      <c r="S140" s="10">
        <f t="shared" ref="S140" si="190">Q140*1.615</f>
        <v>146.965</v>
      </c>
      <c r="T140" s="11"/>
      <c r="U140" s="10">
        <f t="shared" ref="U140" si="191">S140*1.2923</f>
        <v>189.92286950000002</v>
      </c>
      <c r="V140" s="10"/>
      <c r="W140" s="10">
        <f t="shared" ref="W140" si="192">U140*1.2196</f>
        <v>231.62993164220003</v>
      </c>
      <c r="X140" s="10"/>
      <c r="Y140" s="14">
        <f t="shared" ref="Y140" si="193">W140*1.3</f>
        <v>301.11891113486007</v>
      </c>
      <c r="Z140" s="14"/>
      <c r="AA140" s="14"/>
      <c r="AB140" s="14"/>
    </row>
    <row r="141" spans="1:28" x14ac:dyDescent="0.25">
      <c r="A141" s="16"/>
      <c r="B141" s="16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0"/>
      <c r="V141" s="10"/>
      <c r="W141" s="10"/>
      <c r="X141" s="10"/>
      <c r="Y141" s="14"/>
      <c r="Z141" s="14"/>
      <c r="AA141" s="14"/>
      <c r="AB141" s="14"/>
    </row>
    <row r="142" spans="1:28" ht="15" customHeight="1" x14ac:dyDescent="0.25">
      <c r="A142" s="16" t="s">
        <v>144</v>
      </c>
      <c r="B142" s="16"/>
      <c r="C142" s="11" t="s">
        <v>32</v>
      </c>
      <c r="D142" s="11"/>
      <c r="E142" s="11"/>
      <c r="F142" s="11"/>
      <c r="G142" s="11"/>
      <c r="H142" s="11"/>
      <c r="I142" s="11"/>
      <c r="J142" s="11"/>
      <c r="K142" s="11" t="s">
        <v>104</v>
      </c>
      <c r="L142" s="11"/>
      <c r="M142" s="11"/>
      <c r="N142" s="11"/>
      <c r="O142" s="11"/>
      <c r="P142" s="11"/>
      <c r="Q142" s="10">
        <v>91</v>
      </c>
      <c r="R142" s="11"/>
      <c r="S142" s="10">
        <f t="shared" ref="S142" si="194">Q142*1.615</f>
        <v>146.965</v>
      </c>
      <c r="T142" s="11"/>
      <c r="U142" s="10">
        <f t="shared" ref="U142" si="195">S142*1.2923</f>
        <v>189.92286950000002</v>
      </c>
      <c r="V142" s="10"/>
      <c r="W142" s="10">
        <f t="shared" ref="W142" si="196">U142*1.2196</f>
        <v>231.62993164220003</v>
      </c>
      <c r="X142" s="10"/>
      <c r="Y142" s="14">
        <f t="shared" ref="Y142" si="197">W142*1.3</f>
        <v>301.11891113486007</v>
      </c>
      <c r="Z142" s="14"/>
      <c r="AA142" s="14"/>
      <c r="AB142" s="14"/>
    </row>
    <row r="143" spans="1:28" x14ac:dyDescent="0.25">
      <c r="A143" s="16"/>
      <c r="B143" s="16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0"/>
      <c r="V143" s="10"/>
      <c r="W143" s="10"/>
      <c r="X143" s="10"/>
      <c r="Y143" s="14"/>
      <c r="Z143" s="14"/>
      <c r="AA143" s="14"/>
      <c r="AB143" s="14"/>
    </row>
    <row r="144" spans="1:28" ht="15" customHeight="1" x14ac:dyDescent="0.25">
      <c r="A144" s="16" t="s">
        <v>144</v>
      </c>
      <c r="B144" s="16"/>
      <c r="C144" s="11" t="s">
        <v>32</v>
      </c>
      <c r="D144" s="11"/>
      <c r="E144" s="11"/>
      <c r="F144" s="11"/>
      <c r="G144" s="11"/>
      <c r="H144" s="11"/>
      <c r="I144" s="11"/>
      <c r="J144" s="11"/>
      <c r="K144" s="11" t="s">
        <v>105</v>
      </c>
      <c r="L144" s="11"/>
      <c r="M144" s="11"/>
      <c r="N144" s="11"/>
      <c r="O144" s="11"/>
      <c r="P144" s="11"/>
      <c r="Q144" s="10">
        <v>91</v>
      </c>
      <c r="R144" s="11"/>
      <c r="S144" s="10">
        <f t="shared" ref="S144" si="198">Q144*1.615</f>
        <v>146.965</v>
      </c>
      <c r="T144" s="11"/>
      <c r="U144" s="10">
        <f t="shared" ref="U144" si="199">S144*1.2923</f>
        <v>189.92286950000002</v>
      </c>
      <c r="V144" s="10"/>
      <c r="W144" s="10">
        <f t="shared" ref="W144" si="200">U144*1.2196</f>
        <v>231.62993164220003</v>
      </c>
      <c r="X144" s="10"/>
      <c r="Y144" s="14">
        <f t="shared" ref="Y144" si="201">W144*1.3</f>
        <v>301.11891113486007</v>
      </c>
      <c r="Z144" s="14"/>
      <c r="AA144" s="14"/>
      <c r="AB144" s="14"/>
    </row>
    <row r="145" spans="1:28" x14ac:dyDescent="0.25">
      <c r="A145" s="16"/>
      <c r="B145" s="16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0"/>
      <c r="V145" s="10"/>
      <c r="W145" s="10"/>
      <c r="X145" s="10"/>
      <c r="Y145" s="14"/>
      <c r="Z145" s="14"/>
      <c r="AA145" s="14"/>
      <c r="AB145" s="14"/>
    </row>
    <row r="146" spans="1:28" ht="15" customHeight="1" x14ac:dyDescent="0.25">
      <c r="A146" s="16" t="s">
        <v>144</v>
      </c>
      <c r="B146" s="16"/>
      <c r="C146" s="11" t="s">
        <v>32</v>
      </c>
      <c r="D146" s="11"/>
      <c r="E146" s="11"/>
      <c r="F146" s="11"/>
      <c r="G146" s="11"/>
      <c r="H146" s="11"/>
      <c r="I146" s="11"/>
      <c r="J146" s="11"/>
      <c r="K146" s="11" t="s">
        <v>106</v>
      </c>
      <c r="L146" s="11"/>
      <c r="M146" s="11"/>
      <c r="N146" s="11"/>
      <c r="O146" s="11"/>
      <c r="P146" s="11"/>
      <c r="Q146" s="10">
        <v>91</v>
      </c>
      <c r="R146" s="11"/>
      <c r="S146" s="10">
        <f t="shared" ref="S146" si="202">Q146*1.615</f>
        <v>146.965</v>
      </c>
      <c r="T146" s="11"/>
      <c r="U146" s="10">
        <f t="shared" ref="U146" si="203">S146*1.2923</f>
        <v>189.92286950000002</v>
      </c>
      <c r="V146" s="10"/>
      <c r="W146" s="10">
        <f t="shared" ref="W146" si="204">U146*1.2196</f>
        <v>231.62993164220003</v>
      </c>
      <c r="X146" s="10"/>
      <c r="Y146" s="14">
        <f t="shared" ref="Y146" si="205">W146*1.3</f>
        <v>301.11891113486007</v>
      </c>
      <c r="Z146" s="14"/>
      <c r="AA146" s="14"/>
      <c r="AB146" s="14"/>
    </row>
    <row r="147" spans="1:28" x14ac:dyDescent="0.25">
      <c r="A147" s="16"/>
      <c r="B147" s="16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0"/>
      <c r="V147" s="10"/>
      <c r="W147" s="10"/>
      <c r="X147" s="10"/>
      <c r="Y147" s="14"/>
      <c r="Z147" s="14"/>
      <c r="AA147" s="14"/>
      <c r="AB147" s="14"/>
    </row>
    <row r="148" spans="1:28" ht="15" customHeight="1" x14ac:dyDescent="0.25">
      <c r="A148" s="16" t="s">
        <v>144</v>
      </c>
      <c r="B148" s="16"/>
      <c r="C148" s="11" t="s">
        <v>32</v>
      </c>
      <c r="D148" s="11"/>
      <c r="E148" s="11"/>
      <c r="F148" s="11"/>
      <c r="G148" s="11"/>
      <c r="H148" s="11"/>
      <c r="I148" s="11"/>
      <c r="J148" s="11"/>
      <c r="K148" s="11" t="s">
        <v>47</v>
      </c>
      <c r="L148" s="11"/>
      <c r="M148" s="11"/>
      <c r="N148" s="11"/>
      <c r="O148" s="11"/>
      <c r="P148" s="11"/>
      <c r="Q148" s="10">
        <v>107</v>
      </c>
      <c r="R148" s="11"/>
      <c r="S148" s="10">
        <f t="shared" ref="S148" si="206">Q148*1.615</f>
        <v>172.80500000000001</v>
      </c>
      <c r="T148" s="11"/>
      <c r="U148" s="10">
        <f t="shared" ref="U148" si="207">S148*1.2923</f>
        <v>223.3159015</v>
      </c>
      <c r="V148" s="10"/>
      <c r="W148" s="10">
        <f t="shared" ref="W148" si="208">U148*1.2196</f>
        <v>272.35607346939997</v>
      </c>
      <c r="X148" s="10"/>
      <c r="Y148" s="14">
        <f t="shared" ref="Y148" si="209">W148*1.3</f>
        <v>354.06289551021996</v>
      </c>
      <c r="Z148" s="14"/>
      <c r="AA148" s="14"/>
      <c r="AB148" s="14"/>
    </row>
    <row r="149" spans="1:28" x14ac:dyDescent="0.25">
      <c r="A149" s="16"/>
      <c r="B149" s="16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0"/>
      <c r="V149" s="10"/>
      <c r="W149" s="10"/>
      <c r="X149" s="10"/>
      <c r="Y149" s="14"/>
      <c r="Z149" s="14"/>
      <c r="AA149" s="14"/>
      <c r="AB149" s="14"/>
    </row>
    <row r="150" spans="1:28" ht="15" customHeight="1" x14ac:dyDescent="0.25">
      <c r="A150" s="16" t="s">
        <v>144</v>
      </c>
      <c r="B150" s="16"/>
      <c r="C150" s="11" t="s">
        <v>32</v>
      </c>
      <c r="D150" s="11"/>
      <c r="E150" s="11"/>
      <c r="F150" s="11"/>
      <c r="G150" s="11"/>
      <c r="H150" s="11"/>
      <c r="I150" s="11"/>
      <c r="J150" s="11"/>
      <c r="K150" s="11" t="s">
        <v>113</v>
      </c>
      <c r="L150" s="11"/>
      <c r="M150" s="11"/>
      <c r="N150" s="11"/>
      <c r="O150" s="11"/>
      <c r="P150" s="11"/>
      <c r="Q150" s="10">
        <v>107</v>
      </c>
      <c r="R150" s="11"/>
      <c r="S150" s="10">
        <f t="shared" ref="S150" si="210">Q150*1.615</f>
        <v>172.80500000000001</v>
      </c>
      <c r="T150" s="11"/>
      <c r="U150" s="10">
        <f t="shared" ref="U150" si="211">S150*1.2923</f>
        <v>223.3159015</v>
      </c>
      <c r="V150" s="10"/>
      <c r="W150" s="10">
        <f t="shared" ref="W150" si="212">U150*1.2196</f>
        <v>272.35607346939997</v>
      </c>
      <c r="X150" s="10"/>
      <c r="Y150" s="14">
        <f t="shared" ref="Y150" si="213">W150*1.3</f>
        <v>354.06289551021996</v>
      </c>
      <c r="Z150" s="14"/>
      <c r="AA150" s="14"/>
      <c r="AB150" s="14"/>
    </row>
    <row r="151" spans="1:28" x14ac:dyDescent="0.25">
      <c r="A151" s="16"/>
      <c r="B151" s="16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0"/>
      <c r="V151" s="10"/>
      <c r="W151" s="10"/>
      <c r="X151" s="10"/>
      <c r="Y151" s="14"/>
      <c r="Z151" s="14"/>
      <c r="AA151" s="14"/>
      <c r="AB151" s="14"/>
    </row>
    <row r="152" spans="1:28" ht="15" customHeight="1" x14ac:dyDescent="0.25">
      <c r="A152" s="16" t="s">
        <v>144</v>
      </c>
      <c r="B152" s="16"/>
      <c r="C152" s="11" t="s">
        <v>32</v>
      </c>
      <c r="D152" s="11"/>
      <c r="E152" s="11"/>
      <c r="F152" s="11"/>
      <c r="G152" s="11"/>
      <c r="H152" s="11"/>
      <c r="I152" s="11"/>
      <c r="J152" s="11"/>
      <c r="K152" s="11" t="s">
        <v>48</v>
      </c>
      <c r="L152" s="11"/>
      <c r="M152" s="11"/>
      <c r="N152" s="11"/>
      <c r="O152" s="11"/>
      <c r="P152" s="11"/>
      <c r="Q152" s="10">
        <v>153</v>
      </c>
      <c r="R152" s="11"/>
      <c r="S152" s="10">
        <f>Q152*1.615</f>
        <v>247.095</v>
      </c>
      <c r="T152" s="11"/>
      <c r="U152" s="10">
        <f t="shared" ref="U152" si="214">S152*1.2923</f>
        <v>319.32086850000002</v>
      </c>
      <c r="V152" s="10"/>
      <c r="W152" s="10">
        <f t="shared" ref="W152" si="215">U152*1.2196</f>
        <v>389.44373122260004</v>
      </c>
      <c r="X152" s="10"/>
      <c r="Y152" s="14">
        <f t="shared" ref="Y152" si="216">W152*1.3</f>
        <v>506.27685058938005</v>
      </c>
      <c r="Z152" s="14"/>
      <c r="AA152" s="14"/>
      <c r="AB152" s="14"/>
    </row>
    <row r="153" spans="1:28" x14ac:dyDescent="0.25">
      <c r="A153" s="16"/>
      <c r="B153" s="16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0"/>
      <c r="V153" s="10"/>
      <c r="W153" s="10"/>
      <c r="X153" s="10"/>
      <c r="Y153" s="14"/>
      <c r="Z153" s="14"/>
      <c r="AA153" s="14"/>
      <c r="AB153" s="14"/>
    </row>
    <row r="154" spans="1:28" ht="15" customHeight="1" x14ac:dyDescent="0.25">
      <c r="A154" s="16" t="s">
        <v>144</v>
      </c>
      <c r="B154" s="16"/>
      <c r="C154" s="11" t="s">
        <v>32</v>
      </c>
      <c r="D154" s="11"/>
      <c r="E154" s="11"/>
      <c r="F154" s="11"/>
      <c r="G154" s="11"/>
      <c r="H154" s="11"/>
      <c r="I154" s="11"/>
      <c r="J154" s="11"/>
      <c r="K154" s="11" t="s">
        <v>108</v>
      </c>
      <c r="L154" s="11"/>
      <c r="M154" s="11"/>
      <c r="N154" s="11"/>
      <c r="O154" s="11"/>
      <c r="P154" s="11"/>
      <c r="Q154" s="10">
        <v>107</v>
      </c>
      <c r="R154" s="11"/>
      <c r="S154" s="10">
        <f t="shared" ref="S154" si="217">Q154*1.615</f>
        <v>172.80500000000001</v>
      </c>
      <c r="T154" s="11"/>
      <c r="U154" s="10">
        <f t="shared" ref="U154" si="218">S154*1.2923</f>
        <v>223.3159015</v>
      </c>
      <c r="V154" s="10"/>
      <c r="W154" s="10">
        <f t="shared" ref="W154" si="219">U154*1.2196</f>
        <v>272.35607346939997</v>
      </c>
      <c r="X154" s="10"/>
      <c r="Y154" s="14">
        <f t="shared" ref="Y154" si="220">W154*1.3</f>
        <v>354.06289551021996</v>
      </c>
      <c r="Z154" s="14"/>
      <c r="AA154" s="14"/>
      <c r="AB154" s="14"/>
    </row>
    <row r="155" spans="1:28" x14ac:dyDescent="0.25">
      <c r="A155" s="16"/>
      <c r="B155" s="16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0"/>
      <c r="V155" s="10"/>
      <c r="W155" s="10"/>
      <c r="X155" s="10"/>
      <c r="Y155" s="14"/>
      <c r="Z155" s="14"/>
      <c r="AA155" s="14"/>
      <c r="AB155" s="14"/>
    </row>
    <row r="156" spans="1:28" ht="15" customHeight="1" x14ac:dyDescent="0.25">
      <c r="A156" s="16" t="s">
        <v>144</v>
      </c>
      <c r="B156" s="16"/>
      <c r="C156" s="11" t="s">
        <v>32</v>
      </c>
      <c r="D156" s="11"/>
      <c r="E156" s="11"/>
      <c r="F156" s="11"/>
      <c r="G156" s="11"/>
      <c r="H156" s="11"/>
      <c r="I156" s="11"/>
      <c r="J156" s="11"/>
      <c r="K156" s="11" t="s">
        <v>109</v>
      </c>
      <c r="L156" s="11"/>
      <c r="M156" s="11"/>
      <c r="N156" s="11"/>
      <c r="O156" s="11"/>
      <c r="P156" s="11"/>
      <c r="Q156" s="10">
        <v>107</v>
      </c>
      <c r="R156" s="11"/>
      <c r="S156" s="10">
        <f t="shared" ref="S156" si="221">Q156*1.615</f>
        <v>172.80500000000001</v>
      </c>
      <c r="T156" s="11"/>
      <c r="U156" s="10">
        <f t="shared" ref="U156" si="222">S156*1.2923</f>
        <v>223.3159015</v>
      </c>
      <c r="V156" s="10"/>
      <c r="W156" s="10">
        <f t="shared" ref="W156" si="223">U156*1.2196</f>
        <v>272.35607346939997</v>
      </c>
      <c r="X156" s="10"/>
      <c r="Y156" s="14">
        <f t="shared" ref="Y156" si="224">W156*1.3</f>
        <v>354.06289551021996</v>
      </c>
      <c r="Z156" s="14"/>
      <c r="AA156" s="14"/>
      <c r="AB156" s="14"/>
    </row>
    <row r="157" spans="1:28" x14ac:dyDescent="0.25">
      <c r="A157" s="16"/>
      <c r="B157" s="16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0"/>
      <c r="V157" s="10"/>
      <c r="W157" s="10"/>
      <c r="X157" s="10"/>
      <c r="Y157" s="14"/>
      <c r="Z157" s="14"/>
      <c r="AA157" s="14"/>
      <c r="AB157" s="14"/>
    </row>
    <row r="158" spans="1:28" ht="15" customHeight="1" x14ac:dyDescent="0.25">
      <c r="A158" s="16" t="s">
        <v>144</v>
      </c>
      <c r="B158" s="16"/>
      <c r="C158" s="11" t="s">
        <v>32</v>
      </c>
      <c r="D158" s="11"/>
      <c r="E158" s="11"/>
      <c r="F158" s="11"/>
      <c r="G158" s="11"/>
      <c r="H158" s="11"/>
      <c r="I158" s="11"/>
      <c r="J158" s="11"/>
      <c r="K158" s="11" t="s">
        <v>110</v>
      </c>
      <c r="L158" s="11"/>
      <c r="M158" s="11"/>
      <c r="N158" s="11"/>
      <c r="O158" s="11"/>
      <c r="P158" s="11"/>
      <c r="Q158" s="10">
        <v>107</v>
      </c>
      <c r="R158" s="11"/>
      <c r="S158" s="10">
        <f t="shared" ref="S158" si="225">Q158*1.615</f>
        <v>172.80500000000001</v>
      </c>
      <c r="T158" s="11"/>
      <c r="U158" s="10">
        <f t="shared" ref="U158" si="226">S158*1.2923</f>
        <v>223.3159015</v>
      </c>
      <c r="V158" s="10"/>
      <c r="W158" s="10">
        <f t="shared" ref="W158" si="227">U158*1.2196</f>
        <v>272.35607346939997</v>
      </c>
      <c r="X158" s="10"/>
      <c r="Y158" s="14">
        <f t="shared" ref="Y158" si="228">W158*1.3</f>
        <v>354.06289551021996</v>
      </c>
      <c r="Z158" s="14"/>
      <c r="AA158" s="14"/>
      <c r="AB158" s="14"/>
    </row>
    <row r="159" spans="1:28" x14ac:dyDescent="0.25">
      <c r="A159" s="16"/>
      <c r="B159" s="16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0"/>
      <c r="V159" s="10"/>
      <c r="W159" s="10"/>
      <c r="X159" s="10"/>
      <c r="Y159" s="14"/>
      <c r="Z159" s="14"/>
      <c r="AA159" s="14"/>
      <c r="AB159" s="14"/>
    </row>
    <row r="160" spans="1:28" ht="15" customHeight="1" x14ac:dyDescent="0.25">
      <c r="A160" s="16" t="s">
        <v>144</v>
      </c>
      <c r="B160" s="16"/>
      <c r="C160" s="11" t="s">
        <v>32</v>
      </c>
      <c r="D160" s="11"/>
      <c r="E160" s="11"/>
      <c r="F160" s="11"/>
      <c r="G160" s="11"/>
      <c r="H160" s="11"/>
      <c r="I160" s="11"/>
      <c r="J160" s="11"/>
      <c r="K160" s="11" t="s">
        <v>111</v>
      </c>
      <c r="L160" s="11"/>
      <c r="M160" s="11"/>
      <c r="N160" s="11"/>
      <c r="O160" s="11"/>
      <c r="P160" s="11"/>
      <c r="Q160" s="10">
        <v>107</v>
      </c>
      <c r="R160" s="11"/>
      <c r="S160" s="10">
        <f t="shared" ref="S160" si="229">Q160*1.615</f>
        <v>172.80500000000001</v>
      </c>
      <c r="T160" s="11"/>
      <c r="U160" s="10">
        <f t="shared" ref="U160" si="230">S160*1.2923</f>
        <v>223.3159015</v>
      </c>
      <c r="V160" s="10"/>
      <c r="W160" s="10">
        <f t="shared" ref="W160" si="231">U160*1.2196</f>
        <v>272.35607346939997</v>
      </c>
      <c r="X160" s="10"/>
      <c r="Y160" s="14">
        <f t="shared" ref="Y160" si="232">W160*1.3</f>
        <v>354.06289551021996</v>
      </c>
      <c r="Z160" s="14"/>
      <c r="AA160" s="14"/>
      <c r="AB160" s="14"/>
    </row>
    <row r="161" spans="1:28" x14ac:dyDescent="0.25">
      <c r="A161" s="16"/>
      <c r="B161" s="16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0"/>
      <c r="V161" s="10"/>
      <c r="W161" s="10"/>
      <c r="X161" s="10"/>
      <c r="Y161" s="14"/>
      <c r="Z161" s="14"/>
      <c r="AA161" s="14"/>
      <c r="AB161" s="14"/>
    </row>
    <row r="162" spans="1:28" ht="15" customHeight="1" x14ac:dyDescent="0.25">
      <c r="A162" s="16" t="s">
        <v>144</v>
      </c>
      <c r="B162" s="16"/>
      <c r="C162" s="11" t="s">
        <v>32</v>
      </c>
      <c r="D162" s="11"/>
      <c r="E162" s="11"/>
      <c r="F162" s="11"/>
      <c r="G162" s="11"/>
      <c r="H162" s="11"/>
      <c r="I162" s="11"/>
      <c r="J162" s="11"/>
      <c r="K162" s="11" t="s">
        <v>112</v>
      </c>
      <c r="L162" s="11"/>
      <c r="M162" s="11"/>
      <c r="N162" s="11"/>
      <c r="O162" s="11"/>
      <c r="P162" s="11"/>
      <c r="Q162" s="10">
        <v>107</v>
      </c>
      <c r="R162" s="11"/>
      <c r="S162" s="10">
        <f t="shared" ref="S162" si="233">Q162*1.615</f>
        <v>172.80500000000001</v>
      </c>
      <c r="T162" s="11"/>
      <c r="U162" s="10">
        <f t="shared" ref="U162" si="234">S162*1.2923</f>
        <v>223.3159015</v>
      </c>
      <c r="V162" s="10"/>
      <c r="W162" s="10">
        <f t="shared" ref="W162" si="235">U162*1.2196</f>
        <v>272.35607346939997</v>
      </c>
      <c r="X162" s="10"/>
      <c r="Y162" s="14">
        <f t="shared" ref="Y162" si="236">W162*1.3</f>
        <v>354.06289551021996</v>
      </c>
      <c r="Z162" s="14"/>
      <c r="AA162" s="14"/>
      <c r="AB162" s="14"/>
    </row>
    <row r="163" spans="1:28" x14ac:dyDescent="0.25">
      <c r="A163" s="16"/>
      <c r="B163" s="16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0"/>
      <c r="V163" s="10"/>
      <c r="W163" s="10"/>
      <c r="X163" s="10"/>
      <c r="Y163" s="14"/>
      <c r="Z163" s="14"/>
      <c r="AA163" s="14"/>
      <c r="AB163" s="14"/>
    </row>
    <row r="164" spans="1:28" ht="15" customHeight="1" x14ac:dyDescent="0.25">
      <c r="A164" s="16" t="s">
        <v>144</v>
      </c>
      <c r="B164" s="16"/>
      <c r="C164" s="11" t="s">
        <v>32</v>
      </c>
      <c r="D164" s="11"/>
      <c r="E164" s="11"/>
      <c r="F164" s="11"/>
      <c r="G164" s="11"/>
      <c r="H164" s="11"/>
      <c r="I164" s="11"/>
      <c r="J164" s="11"/>
      <c r="K164" s="11" t="s">
        <v>114</v>
      </c>
      <c r="L164" s="11"/>
      <c r="M164" s="11"/>
      <c r="N164" s="11"/>
      <c r="O164" s="11"/>
      <c r="P164" s="11"/>
      <c r="Q164" s="10">
        <v>107</v>
      </c>
      <c r="R164" s="11"/>
      <c r="S164" s="10">
        <f t="shared" ref="S164" si="237">Q164*1.615</f>
        <v>172.80500000000001</v>
      </c>
      <c r="T164" s="11"/>
      <c r="U164" s="10">
        <f t="shared" ref="U164" si="238">S164*1.2923</f>
        <v>223.3159015</v>
      </c>
      <c r="V164" s="10"/>
      <c r="W164" s="10">
        <f t="shared" ref="W164" si="239">U164*1.2196</f>
        <v>272.35607346939997</v>
      </c>
      <c r="X164" s="10"/>
      <c r="Y164" s="14">
        <f t="shared" ref="Y164" si="240">W164*1.3</f>
        <v>354.06289551021996</v>
      </c>
      <c r="Z164" s="14"/>
      <c r="AA164" s="14"/>
      <c r="AB164" s="14"/>
    </row>
    <row r="165" spans="1:28" x14ac:dyDescent="0.25">
      <c r="A165" s="16"/>
      <c r="B165" s="16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0"/>
      <c r="V165" s="10"/>
      <c r="W165" s="10"/>
      <c r="X165" s="10"/>
      <c r="Y165" s="14"/>
      <c r="Z165" s="14"/>
      <c r="AA165" s="14"/>
      <c r="AB165" s="14"/>
    </row>
    <row r="166" spans="1:28" ht="15" customHeight="1" x14ac:dyDescent="0.25">
      <c r="A166" s="16" t="s">
        <v>144</v>
      </c>
      <c r="B166" s="16"/>
      <c r="C166" s="11" t="s">
        <v>32</v>
      </c>
      <c r="D166" s="11"/>
      <c r="E166" s="11"/>
      <c r="F166" s="11"/>
      <c r="G166" s="11"/>
      <c r="H166" s="11"/>
      <c r="I166" s="11"/>
      <c r="J166" s="11"/>
      <c r="K166" s="11" t="s">
        <v>49</v>
      </c>
      <c r="L166" s="11"/>
      <c r="M166" s="11"/>
      <c r="N166" s="11"/>
      <c r="O166" s="11"/>
      <c r="P166" s="11"/>
      <c r="Q166" s="10">
        <v>107</v>
      </c>
      <c r="R166" s="11"/>
      <c r="S166" s="10">
        <f t="shared" ref="S166" si="241">Q166*1.615</f>
        <v>172.80500000000001</v>
      </c>
      <c r="T166" s="11"/>
      <c r="U166" s="10">
        <f t="shared" ref="U166" si="242">S166*1.2923</f>
        <v>223.3159015</v>
      </c>
      <c r="V166" s="10"/>
      <c r="W166" s="10">
        <f t="shared" ref="W166" si="243">U166*1.2196</f>
        <v>272.35607346939997</v>
      </c>
      <c r="X166" s="10"/>
      <c r="Y166" s="14">
        <f t="shared" ref="Y166" si="244">W166*1.3</f>
        <v>354.06289551021996</v>
      </c>
      <c r="Z166" s="14"/>
      <c r="AA166" s="14"/>
      <c r="AB166" s="14"/>
    </row>
    <row r="167" spans="1:28" x14ac:dyDescent="0.25">
      <c r="A167" s="16"/>
      <c r="B167" s="16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0"/>
      <c r="V167" s="10"/>
      <c r="W167" s="10"/>
      <c r="X167" s="10"/>
      <c r="Y167" s="14"/>
      <c r="Z167" s="14"/>
      <c r="AA167" s="14"/>
      <c r="AB167" s="14"/>
    </row>
    <row r="168" spans="1:28" ht="15" customHeight="1" x14ac:dyDescent="0.25">
      <c r="A168" s="16" t="s">
        <v>144</v>
      </c>
      <c r="B168" s="16"/>
      <c r="C168" s="11" t="s">
        <v>32</v>
      </c>
      <c r="D168" s="11"/>
      <c r="E168" s="11"/>
      <c r="F168" s="11"/>
      <c r="G168" s="11"/>
      <c r="H168" s="11"/>
      <c r="I168" s="11"/>
      <c r="J168" s="11"/>
      <c r="K168" s="11" t="s">
        <v>115</v>
      </c>
      <c r="L168" s="11"/>
      <c r="M168" s="11"/>
      <c r="N168" s="11"/>
      <c r="O168" s="11"/>
      <c r="P168" s="11"/>
      <c r="Q168" s="10">
        <v>83</v>
      </c>
      <c r="R168" s="11"/>
      <c r="S168" s="10">
        <f t="shared" ref="S168" si="245">Q168*1.615</f>
        <v>134.04499999999999</v>
      </c>
      <c r="T168" s="11"/>
      <c r="U168" s="10">
        <f t="shared" ref="U168" si="246">S168*1.2923</f>
        <v>173.22635349999999</v>
      </c>
      <c r="V168" s="10"/>
      <c r="W168" s="10">
        <f t="shared" ref="W168" si="247">U168*1.2196</f>
        <v>211.26686072859999</v>
      </c>
      <c r="X168" s="10"/>
      <c r="Y168" s="14">
        <f t="shared" ref="Y168" si="248">W168*1.3</f>
        <v>274.64691894717998</v>
      </c>
      <c r="Z168" s="14"/>
      <c r="AA168" s="14"/>
      <c r="AB168" s="14"/>
    </row>
    <row r="169" spans="1:28" x14ac:dyDescent="0.25">
      <c r="A169" s="16"/>
      <c r="B169" s="16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0"/>
      <c r="V169" s="10"/>
      <c r="W169" s="10"/>
      <c r="X169" s="10"/>
      <c r="Y169" s="14"/>
      <c r="Z169" s="14"/>
      <c r="AA169" s="14"/>
      <c r="AB169" s="14"/>
    </row>
    <row r="170" spans="1:28" ht="15" customHeight="1" x14ac:dyDescent="0.25">
      <c r="A170" s="16" t="s">
        <v>144</v>
      </c>
      <c r="B170" s="16"/>
      <c r="C170" s="11" t="s">
        <v>32</v>
      </c>
      <c r="D170" s="11"/>
      <c r="E170" s="11"/>
      <c r="F170" s="11"/>
      <c r="G170" s="11"/>
      <c r="H170" s="11"/>
      <c r="I170" s="11"/>
      <c r="J170" s="11"/>
      <c r="K170" s="11" t="s">
        <v>116</v>
      </c>
      <c r="L170" s="11"/>
      <c r="M170" s="11"/>
      <c r="N170" s="11"/>
      <c r="O170" s="11"/>
      <c r="P170" s="11"/>
      <c r="Q170" s="10">
        <v>83</v>
      </c>
      <c r="R170" s="11"/>
      <c r="S170" s="10">
        <f t="shared" ref="S170" si="249">Q170*1.615</f>
        <v>134.04499999999999</v>
      </c>
      <c r="T170" s="11"/>
      <c r="U170" s="10">
        <f t="shared" ref="U170" si="250">S170*1.2923</f>
        <v>173.22635349999999</v>
      </c>
      <c r="V170" s="10"/>
      <c r="W170" s="10">
        <f t="shared" ref="W170" si="251">U170*1.2196</f>
        <v>211.26686072859999</v>
      </c>
      <c r="X170" s="10"/>
      <c r="Y170" s="14">
        <f t="shared" ref="Y170" si="252">W170*1.3</f>
        <v>274.64691894717998</v>
      </c>
      <c r="Z170" s="14"/>
      <c r="AA170" s="14"/>
      <c r="AB170" s="14"/>
    </row>
    <row r="171" spans="1:28" x14ac:dyDescent="0.25">
      <c r="A171" s="16"/>
      <c r="B171" s="16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0"/>
      <c r="V171" s="10"/>
      <c r="W171" s="10"/>
      <c r="X171" s="10"/>
      <c r="Y171" s="14"/>
      <c r="Z171" s="14"/>
      <c r="AA171" s="14"/>
      <c r="AB171" s="14"/>
    </row>
    <row r="172" spans="1:28" ht="15" customHeight="1" x14ac:dyDescent="0.25">
      <c r="A172" s="16" t="s">
        <v>144</v>
      </c>
      <c r="B172" s="16"/>
      <c r="C172" s="11" t="s">
        <v>32</v>
      </c>
      <c r="D172" s="11"/>
      <c r="E172" s="11"/>
      <c r="F172" s="11"/>
      <c r="G172" s="11"/>
      <c r="H172" s="11"/>
      <c r="I172" s="11"/>
      <c r="J172" s="11"/>
      <c r="K172" s="11" t="s">
        <v>117</v>
      </c>
      <c r="L172" s="11"/>
      <c r="M172" s="11"/>
      <c r="N172" s="11"/>
      <c r="O172" s="11"/>
      <c r="P172" s="11"/>
      <c r="Q172" s="10">
        <v>83</v>
      </c>
      <c r="R172" s="11"/>
      <c r="S172" s="10">
        <f>Q172*1.615</f>
        <v>134.04499999999999</v>
      </c>
      <c r="T172" s="11"/>
      <c r="U172" s="10">
        <f t="shared" ref="U172" si="253">S172*1.2923</f>
        <v>173.22635349999999</v>
      </c>
      <c r="V172" s="10"/>
      <c r="W172" s="10">
        <f t="shared" ref="W172" si="254">U172*1.2196</f>
        <v>211.26686072859999</v>
      </c>
      <c r="X172" s="10"/>
      <c r="Y172" s="14">
        <f t="shared" ref="Y172" si="255">W172*1.3</f>
        <v>274.64691894717998</v>
      </c>
      <c r="Z172" s="14"/>
      <c r="AA172" s="14"/>
      <c r="AB172" s="14"/>
    </row>
    <row r="173" spans="1:28" x14ac:dyDescent="0.25">
      <c r="A173" s="16"/>
      <c r="B173" s="16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0"/>
      <c r="V173" s="10"/>
      <c r="W173" s="10"/>
      <c r="X173" s="10"/>
      <c r="Y173" s="14"/>
      <c r="Z173" s="14"/>
      <c r="AA173" s="14"/>
      <c r="AB173" s="14"/>
    </row>
    <row r="174" spans="1:28" ht="15" customHeight="1" x14ac:dyDescent="0.25">
      <c r="A174" s="16" t="s">
        <v>144</v>
      </c>
      <c r="B174" s="16"/>
      <c r="C174" s="11" t="s">
        <v>32</v>
      </c>
      <c r="D174" s="11"/>
      <c r="E174" s="11"/>
      <c r="F174" s="11"/>
      <c r="G174" s="11"/>
      <c r="H174" s="11"/>
      <c r="I174" s="11"/>
      <c r="J174" s="11"/>
      <c r="K174" s="11" t="s">
        <v>119</v>
      </c>
      <c r="L174" s="11"/>
      <c r="M174" s="11"/>
      <c r="N174" s="11"/>
      <c r="O174" s="11"/>
      <c r="P174" s="11"/>
      <c r="Q174" s="10">
        <v>83</v>
      </c>
      <c r="R174" s="11"/>
      <c r="S174" s="10">
        <f t="shared" ref="S174" si="256">Q174*1.615</f>
        <v>134.04499999999999</v>
      </c>
      <c r="T174" s="11"/>
      <c r="U174" s="10">
        <f t="shared" ref="U174" si="257">S174*1.2923</f>
        <v>173.22635349999999</v>
      </c>
      <c r="V174" s="10"/>
      <c r="W174" s="10">
        <f t="shared" ref="W174" si="258">U174*1.2196</f>
        <v>211.26686072859999</v>
      </c>
      <c r="X174" s="10"/>
      <c r="Y174" s="14">
        <f t="shared" ref="Y174" si="259">W174*1.3</f>
        <v>274.64691894717998</v>
      </c>
      <c r="Z174" s="14"/>
      <c r="AA174" s="14"/>
      <c r="AB174" s="14"/>
    </row>
    <row r="175" spans="1:28" x14ac:dyDescent="0.25">
      <c r="A175" s="16"/>
      <c r="B175" s="16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0"/>
      <c r="V175" s="10"/>
      <c r="W175" s="10"/>
      <c r="X175" s="10"/>
      <c r="Y175" s="14"/>
      <c r="Z175" s="14"/>
      <c r="AA175" s="14"/>
      <c r="AB175" s="14"/>
    </row>
    <row r="176" spans="1:28" ht="15" customHeight="1" x14ac:dyDescent="0.25">
      <c r="A176" s="16" t="s">
        <v>144</v>
      </c>
      <c r="B176" s="16"/>
      <c r="C176" s="11" t="s">
        <v>32</v>
      </c>
      <c r="D176" s="11"/>
      <c r="E176" s="11"/>
      <c r="F176" s="11"/>
      <c r="G176" s="11"/>
      <c r="H176" s="11"/>
      <c r="I176" s="11"/>
      <c r="J176" s="11"/>
      <c r="K176" s="11" t="s">
        <v>120</v>
      </c>
      <c r="L176" s="11"/>
      <c r="M176" s="11"/>
      <c r="N176" s="11"/>
      <c r="O176" s="11"/>
      <c r="P176" s="11"/>
      <c r="Q176" s="10">
        <v>83</v>
      </c>
      <c r="R176" s="11"/>
      <c r="S176" s="10">
        <f t="shared" ref="S176" si="260">Q176*1.615</f>
        <v>134.04499999999999</v>
      </c>
      <c r="T176" s="11"/>
      <c r="U176" s="10">
        <f t="shared" ref="U176" si="261">S176*1.2923</f>
        <v>173.22635349999999</v>
      </c>
      <c r="V176" s="10"/>
      <c r="W176" s="10">
        <f t="shared" ref="W176" si="262">U176*1.2196</f>
        <v>211.26686072859999</v>
      </c>
      <c r="X176" s="10"/>
      <c r="Y176" s="14">
        <f t="shared" ref="Y176" si="263">W176*1.3</f>
        <v>274.64691894717998</v>
      </c>
      <c r="Z176" s="14"/>
      <c r="AA176" s="14"/>
      <c r="AB176" s="14"/>
    </row>
    <row r="177" spans="1:28" x14ac:dyDescent="0.25">
      <c r="A177" s="16"/>
      <c r="B177" s="16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0"/>
      <c r="V177" s="10"/>
      <c r="W177" s="10"/>
      <c r="X177" s="10"/>
      <c r="Y177" s="14"/>
      <c r="Z177" s="14"/>
      <c r="AA177" s="14"/>
      <c r="AB177" s="14"/>
    </row>
    <row r="178" spans="1:28" ht="15" customHeight="1" x14ac:dyDescent="0.25">
      <c r="A178" s="16" t="s">
        <v>144</v>
      </c>
      <c r="B178" s="16"/>
      <c r="C178" s="11" t="s">
        <v>32</v>
      </c>
      <c r="D178" s="11"/>
      <c r="E178" s="11"/>
      <c r="F178" s="11"/>
      <c r="G178" s="11"/>
      <c r="H178" s="11"/>
      <c r="I178" s="11"/>
      <c r="J178" s="11"/>
      <c r="K178" s="11" t="s">
        <v>121</v>
      </c>
      <c r="L178" s="11"/>
      <c r="M178" s="11"/>
      <c r="N178" s="11"/>
      <c r="O178" s="11"/>
      <c r="P178" s="11"/>
      <c r="Q178" s="10">
        <v>83</v>
      </c>
      <c r="R178" s="11"/>
      <c r="S178" s="10">
        <f t="shared" ref="S178" si="264">Q178*1.615</f>
        <v>134.04499999999999</v>
      </c>
      <c r="T178" s="11"/>
      <c r="U178" s="10">
        <f t="shared" ref="U178" si="265">S178*1.2923</f>
        <v>173.22635349999999</v>
      </c>
      <c r="V178" s="10"/>
      <c r="W178" s="10">
        <f t="shared" ref="W178" si="266">U178*1.2196</f>
        <v>211.26686072859999</v>
      </c>
      <c r="X178" s="10"/>
      <c r="Y178" s="14">
        <f t="shared" ref="Y178" si="267">W178*1.3</f>
        <v>274.64691894717998</v>
      </c>
      <c r="Z178" s="14"/>
      <c r="AA178" s="14"/>
      <c r="AB178" s="14"/>
    </row>
    <row r="179" spans="1:28" x14ac:dyDescent="0.25">
      <c r="A179" s="16"/>
      <c r="B179" s="16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0"/>
      <c r="V179" s="10"/>
      <c r="W179" s="10"/>
      <c r="X179" s="10"/>
      <c r="Y179" s="14"/>
      <c r="Z179" s="14"/>
      <c r="AA179" s="14"/>
      <c r="AB179" s="14"/>
    </row>
    <row r="180" spans="1:28" ht="15" customHeight="1" x14ac:dyDescent="0.25">
      <c r="A180" s="16" t="s">
        <v>144</v>
      </c>
      <c r="B180" s="16"/>
      <c r="C180" s="11" t="s">
        <v>32</v>
      </c>
      <c r="D180" s="11"/>
      <c r="E180" s="11"/>
      <c r="F180" s="11"/>
      <c r="G180" s="11"/>
      <c r="H180" s="11"/>
      <c r="I180" s="11"/>
      <c r="J180" s="11"/>
      <c r="K180" s="11" t="s">
        <v>122</v>
      </c>
      <c r="L180" s="11"/>
      <c r="M180" s="11"/>
      <c r="N180" s="11"/>
      <c r="O180" s="11"/>
      <c r="P180" s="11"/>
      <c r="Q180" s="10">
        <v>83</v>
      </c>
      <c r="R180" s="11"/>
      <c r="S180" s="10">
        <f t="shared" ref="S180" si="268">Q180*1.615</f>
        <v>134.04499999999999</v>
      </c>
      <c r="T180" s="11"/>
      <c r="U180" s="10">
        <f t="shared" ref="U180" si="269">S180*1.2923</f>
        <v>173.22635349999999</v>
      </c>
      <c r="V180" s="10"/>
      <c r="W180" s="10">
        <f t="shared" ref="W180" si="270">U180*1.2196</f>
        <v>211.26686072859999</v>
      </c>
      <c r="X180" s="10"/>
      <c r="Y180" s="14">
        <f t="shared" ref="Y180" si="271">W180*1.3</f>
        <v>274.64691894717998</v>
      </c>
      <c r="Z180" s="14"/>
      <c r="AA180" s="14"/>
      <c r="AB180" s="14"/>
    </row>
    <row r="181" spans="1:28" x14ac:dyDescent="0.25">
      <c r="A181" s="16"/>
      <c r="B181" s="16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0"/>
      <c r="V181" s="10"/>
      <c r="W181" s="10"/>
      <c r="X181" s="10"/>
      <c r="Y181" s="14"/>
      <c r="Z181" s="14"/>
      <c r="AA181" s="14"/>
      <c r="AB181" s="14"/>
    </row>
    <row r="182" spans="1:28" ht="15" customHeight="1" x14ac:dyDescent="0.25">
      <c r="A182" s="16" t="s">
        <v>144</v>
      </c>
      <c r="B182" s="16"/>
      <c r="C182" s="11" t="s">
        <v>32</v>
      </c>
      <c r="D182" s="11"/>
      <c r="E182" s="11"/>
      <c r="F182" s="11"/>
      <c r="G182" s="11"/>
      <c r="H182" s="11"/>
      <c r="I182" s="11"/>
      <c r="J182" s="11"/>
      <c r="K182" s="11" t="s">
        <v>123</v>
      </c>
      <c r="L182" s="11"/>
      <c r="M182" s="11"/>
      <c r="N182" s="11"/>
      <c r="O182" s="11"/>
      <c r="P182" s="11"/>
      <c r="Q182" s="10">
        <v>83</v>
      </c>
      <c r="R182" s="11"/>
      <c r="S182" s="10">
        <f t="shared" ref="S182" si="272">Q182*1.615</f>
        <v>134.04499999999999</v>
      </c>
      <c r="T182" s="11"/>
      <c r="U182" s="10">
        <f t="shared" ref="U182" si="273">S182*1.2923</f>
        <v>173.22635349999999</v>
      </c>
      <c r="V182" s="10"/>
      <c r="W182" s="10">
        <f t="shared" ref="W182" si="274">U182*1.2196</f>
        <v>211.26686072859999</v>
      </c>
      <c r="X182" s="10"/>
      <c r="Y182" s="14">
        <f t="shared" ref="Y182" si="275">W182*1.3</f>
        <v>274.64691894717998</v>
      </c>
      <c r="Z182" s="14"/>
      <c r="AA182" s="14"/>
      <c r="AB182" s="14"/>
    </row>
    <row r="183" spans="1:28" x14ac:dyDescent="0.25">
      <c r="A183" s="16"/>
      <c r="B183" s="16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0"/>
      <c r="V183" s="10"/>
      <c r="W183" s="10"/>
      <c r="X183" s="10"/>
      <c r="Y183" s="14"/>
      <c r="Z183" s="14"/>
      <c r="AA183" s="14"/>
      <c r="AB183" s="14"/>
    </row>
    <row r="184" spans="1:28" ht="15" customHeight="1" x14ac:dyDescent="0.25">
      <c r="A184" s="16" t="s">
        <v>144</v>
      </c>
      <c r="B184" s="16"/>
      <c r="C184" s="11" t="s">
        <v>32</v>
      </c>
      <c r="D184" s="11"/>
      <c r="E184" s="11"/>
      <c r="F184" s="11"/>
      <c r="G184" s="11"/>
      <c r="H184" s="11"/>
      <c r="I184" s="11"/>
      <c r="J184" s="11"/>
      <c r="K184" s="11" t="s">
        <v>50</v>
      </c>
      <c r="L184" s="11"/>
      <c r="M184" s="11"/>
      <c r="N184" s="11"/>
      <c r="O184" s="11"/>
      <c r="P184" s="11"/>
      <c r="Q184" s="19">
        <v>107</v>
      </c>
      <c r="R184" s="19"/>
      <c r="S184" s="10">
        <f t="shared" ref="S184" si="276">Q184*1.615</f>
        <v>172.80500000000001</v>
      </c>
      <c r="T184" s="11"/>
      <c r="U184" s="10">
        <f t="shared" ref="U184" si="277">S184*1.2923</f>
        <v>223.3159015</v>
      </c>
      <c r="V184" s="10"/>
      <c r="W184" s="10">
        <f t="shared" ref="W184" si="278">U184*1.2196</f>
        <v>272.35607346939997</v>
      </c>
      <c r="X184" s="10"/>
      <c r="Y184" s="14">
        <f t="shared" ref="Y184" si="279">W184*1.3</f>
        <v>354.06289551021996</v>
      </c>
      <c r="Z184" s="14"/>
      <c r="AA184" s="14"/>
      <c r="AB184" s="14"/>
    </row>
    <row r="185" spans="1:28" x14ac:dyDescent="0.25">
      <c r="A185" s="16"/>
      <c r="B185" s="16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9"/>
      <c r="R185" s="19"/>
      <c r="S185" s="11"/>
      <c r="T185" s="11"/>
      <c r="U185" s="10"/>
      <c r="V185" s="10"/>
      <c r="W185" s="10"/>
      <c r="X185" s="10"/>
      <c r="Y185" s="14"/>
      <c r="Z185" s="14"/>
      <c r="AA185" s="14"/>
      <c r="AB185" s="14"/>
    </row>
    <row r="186" spans="1:28" ht="15" customHeight="1" x14ac:dyDescent="0.25">
      <c r="A186" s="16" t="s">
        <v>144</v>
      </c>
      <c r="B186" s="16"/>
      <c r="C186" s="11" t="s">
        <v>32</v>
      </c>
      <c r="D186" s="11"/>
      <c r="E186" s="11"/>
      <c r="F186" s="11"/>
      <c r="G186" s="11"/>
      <c r="H186" s="11"/>
      <c r="I186" s="11"/>
      <c r="J186" s="11"/>
      <c r="K186" s="11" t="s">
        <v>51</v>
      </c>
      <c r="L186" s="11"/>
      <c r="M186" s="11"/>
      <c r="N186" s="11"/>
      <c r="O186" s="11"/>
      <c r="P186" s="11"/>
      <c r="Q186" s="19">
        <v>107</v>
      </c>
      <c r="R186" s="19"/>
      <c r="S186" s="10">
        <f t="shared" ref="S186" si="280">Q186*1.615</f>
        <v>172.80500000000001</v>
      </c>
      <c r="T186" s="11"/>
      <c r="U186" s="10">
        <f t="shared" ref="U186" si="281">S186*1.2923</f>
        <v>223.3159015</v>
      </c>
      <c r="V186" s="10"/>
      <c r="W186" s="10">
        <f t="shared" ref="W186" si="282">U186*1.2196</f>
        <v>272.35607346939997</v>
      </c>
      <c r="X186" s="10"/>
      <c r="Y186" s="14">
        <f t="shared" ref="Y186" si="283">W186*1.3</f>
        <v>354.06289551021996</v>
      </c>
      <c r="Z186" s="14"/>
      <c r="AA186" s="14"/>
      <c r="AB186" s="14"/>
    </row>
    <row r="187" spans="1:28" x14ac:dyDescent="0.25">
      <c r="A187" s="16"/>
      <c r="B187" s="16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9"/>
      <c r="R187" s="19"/>
      <c r="S187" s="11"/>
      <c r="T187" s="11"/>
      <c r="U187" s="10"/>
      <c r="V187" s="10"/>
      <c r="W187" s="10"/>
      <c r="X187" s="10"/>
      <c r="Y187" s="14"/>
      <c r="Z187" s="14"/>
      <c r="AA187" s="14"/>
      <c r="AB187" s="14"/>
    </row>
    <row r="188" spans="1:28" ht="15" customHeight="1" x14ac:dyDescent="0.25">
      <c r="A188" s="16" t="s">
        <v>144</v>
      </c>
      <c r="B188" s="16"/>
      <c r="C188" s="11" t="s">
        <v>32</v>
      </c>
      <c r="D188" s="11"/>
      <c r="E188" s="11"/>
      <c r="F188" s="11"/>
      <c r="G188" s="11"/>
      <c r="H188" s="11"/>
      <c r="I188" s="11"/>
      <c r="J188" s="11"/>
      <c r="K188" s="11" t="s">
        <v>124</v>
      </c>
      <c r="L188" s="11"/>
      <c r="M188" s="11"/>
      <c r="N188" s="11"/>
      <c r="O188" s="11"/>
      <c r="P188" s="11"/>
      <c r="Q188" s="10">
        <v>91</v>
      </c>
      <c r="R188" s="11"/>
      <c r="S188" s="10">
        <f t="shared" ref="S188" si="284">Q188*1.615</f>
        <v>146.965</v>
      </c>
      <c r="T188" s="11"/>
      <c r="U188" s="10">
        <f t="shared" ref="U188" si="285">S188*1.2923</f>
        <v>189.92286950000002</v>
      </c>
      <c r="V188" s="10"/>
      <c r="W188" s="10">
        <f t="shared" ref="W188" si="286">U188*1.2196</f>
        <v>231.62993164220003</v>
      </c>
      <c r="X188" s="10"/>
      <c r="Y188" s="14">
        <f t="shared" ref="Y188" si="287">W188*1.3</f>
        <v>301.11891113486007</v>
      </c>
      <c r="Z188" s="14"/>
      <c r="AA188" s="14"/>
      <c r="AB188" s="14"/>
    </row>
    <row r="189" spans="1:28" x14ac:dyDescent="0.25">
      <c r="A189" s="16"/>
      <c r="B189" s="16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0"/>
      <c r="V189" s="10"/>
      <c r="W189" s="10"/>
      <c r="X189" s="10"/>
      <c r="Y189" s="14"/>
      <c r="Z189" s="14"/>
      <c r="AA189" s="14"/>
      <c r="AB189" s="14"/>
    </row>
    <row r="190" spans="1:28" ht="15" customHeight="1" x14ac:dyDescent="0.25">
      <c r="A190" s="16" t="s">
        <v>144</v>
      </c>
      <c r="B190" s="16"/>
      <c r="C190" s="11" t="s">
        <v>32</v>
      </c>
      <c r="D190" s="11"/>
      <c r="E190" s="11"/>
      <c r="F190" s="11"/>
      <c r="G190" s="11"/>
      <c r="H190" s="11"/>
      <c r="I190" s="11"/>
      <c r="J190" s="11"/>
      <c r="K190" s="11" t="s">
        <v>52</v>
      </c>
      <c r="L190" s="11"/>
      <c r="M190" s="11"/>
      <c r="N190" s="11"/>
      <c r="O190" s="11"/>
      <c r="P190" s="11"/>
      <c r="Q190" s="10">
        <v>107</v>
      </c>
      <c r="R190" s="11"/>
      <c r="S190" s="10">
        <f>Q190*1.615</f>
        <v>172.80500000000001</v>
      </c>
      <c r="T190" s="11"/>
      <c r="U190" s="10">
        <f t="shared" ref="U190" si="288">S190*1.2923</f>
        <v>223.3159015</v>
      </c>
      <c r="V190" s="10"/>
      <c r="W190" s="10">
        <f t="shared" ref="W190" si="289">U190*1.2196</f>
        <v>272.35607346939997</v>
      </c>
      <c r="X190" s="10"/>
      <c r="Y190" s="14">
        <f t="shared" ref="Y190" si="290">W190*1.3</f>
        <v>354.06289551021996</v>
      </c>
      <c r="Z190" s="14"/>
      <c r="AA190" s="14"/>
      <c r="AB190" s="14"/>
    </row>
    <row r="191" spans="1:28" x14ac:dyDescent="0.25">
      <c r="A191" s="16"/>
      <c r="B191" s="16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0"/>
      <c r="V191" s="10"/>
      <c r="W191" s="10"/>
      <c r="X191" s="10"/>
      <c r="Y191" s="14"/>
      <c r="Z191" s="14"/>
      <c r="AA191" s="14"/>
      <c r="AB191" s="14"/>
    </row>
    <row r="192" spans="1:28" ht="15" customHeight="1" x14ac:dyDescent="0.25">
      <c r="A192" s="16" t="s">
        <v>144</v>
      </c>
      <c r="B192" s="16"/>
      <c r="C192" s="11" t="s">
        <v>32</v>
      </c>
      <c r="D192" s="11"/>
      <c r="E192" s="11"/>
      <c r="F192" s="11"/>
      <c r="G192" s="11"/>
      <c r="H192" s="11"/>
      <c r="I192" s="11"/>
      <c r="J192" s="11"/>
      <c r="K192" s="11" t="s">
        <v>125</v>
      </c>
      <c r="L192" s="11"/>
      <c r="M192" s="11"/>
      <c r="N192" s="11"/>
      <c r="O192" s="11"/>
      <c r="P192" s="11"/>
      <c r="Q192" s="10">
        <v>91</v>
      </c>
      <c r="R192" s="11"/>
      <c r="S192" s="10">
        <f t="shared" ref="S192" si="291">Q192*1.615</f>
        <v>146.965</v>
      </c>
      <c r="T192" s="11"/>
      <c r="U192" s="10">
        <f t="shared" ref="U192" si="292">S192*1.2923</f>
        <v>189.92286950000002</v>
      </c>
      <c r="V192" s="10"/>
      <c r="W192" s="10">
        <f t="shared" ref="W192" si="293">U192*1.2196</f>
        <v>231.62993164220003</v>
      </c>
      <c r="X192" s="10"/>
      <c r="Y192" s="14">
        <f t="shared" ref="Y192" si="294">W192*1.3</f>
        <v>301.11891113486007</v>
      </c>
      <c r="Z192" s="14"/>
      <c r="AA192" s="14"/>
      <c r="AB192" s="14"/>
    </row>
    <row r="193" spans="1:28" x14ac:dyDescent="0.25">
      <c r="A193" s="16"/>
      <c r="B193" s="16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0"/>
      <c r="V193" s="10"/>
      <c r="W193" s="10"/>
      <c r="X193" s="10"/>
      <c r="Y193" s="14"/>
      <c r="Z193" s="14"/>
      <c r="AA193" s="14"/>
      <c r="AB193" s="14"/>
    </row>
    <row r="194" spans="1:28" ht="15" customHeight="1" x14ac:dyDescent="0.25">
      <c r="A194" s="16" t="s">
        <v>144</v>
      </c>
      <c r="B194" s="16"/>
      <c r="C194" s="11" t="s">
        <v>32</v>
      </c>
      <c r="D194" s="11"/>
      <c r="E194" s="11"/>
      <c r="F194" s="11"/>
      <c r="G194" s="11"/>
      <c r="H194" s="11"/>
      <c r="I194" s="11"/>
      <c r="J194" s="11"/>
      <c r="K194" s="11" t="s">
        <v>126</v>
      </c>
      <c r="L194" s="11"/>
      <c r="M194" s="11"/>
      <c r="N194" s="11"/>
      <c r="O194" s="11"/>
      <c r="P194" s="11"/>
      <c r="Q194" s="10">
        <v>91</v>
      </c>
      <c r="R194" s="11"/>
      <c r="S194" s="10">
        <f t="shared" ref="S194" si="295">Q194*1.615</f>
        <v>146.965</v>
      </c>
      <c r="T194" s="11"/>
      <c r="U194" s="10">
        <f t="shared" ref="U194" si="296">S194*1.2923</f>
        <v>189.92286950000002</v>
      </c>
      <c r="V194" s="10"/>
      <c r="W194" s="10">
        <f t="shared" ref="W194" si="297">U194*1.2196</f>
        <v>231.62993164220003</v>
      </c>
      <c r="X194" s="10"/>
      <c r="Y194" s="14">
        <f t="shared" ref="Y194" si="298">W194*1.3</f>
        <v>301.11891113486007</v>
      </c>
      <c r="Z194" s="14"/>
      <c r="AA194" s="14"/>
      <c r="AB194" s="14"/>
    </row>
    <row r="195" spans="1:28" x14ac:dyDescent="0.25">
      <c r="A195" s="16"/>
      <c r="B195" s="16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0"/>
      <c r="V195" s="10"/>
      <c r="W195" s="10"/>
      <c r="X195" s="10"/>
      <c r="Y195" s="14"/>
      <c r="Z195" s="14"/>
      <c r="AA195" s="14"/>
      <c r="AB195" s="14"/>
    </row>
    <row r="199" spans="1:28" x14ac:dyDescent="0.25">
      <c r="A199" s="7" t="s">
        <v>16</v>
      </c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</row>
    <row r="200" spans="1:28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</row>
    <row r="201" spans="1:28" x14ac:dyDescent="0.25">
      <c r="A201" s="7" t="s">
        <v>17</v>
      </c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</row>
    <row r="202" spans="1:28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</row>
    <row r="203" spans="1:28" x14ac:dyDescent="0.25">
      <c r="A203" s="7" t="s">
        <v>18</v>
      </c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</row>
    <row r="205" spans="1:28" ht="15" customHeight="1" x14ac:dyDescent="0.25">
      <c r="A205" s="16" t="s">
        <v>144</v>
      </c>
      <c r="B205" s="16"/>
      <c r="C205" s="11" t="s">
        <v>32</v>
      </c>
      <c r="D205" s="11"/>
      <c r="E205" s="11"/>
      <c r="F205" s="11"/>
      <c r="G205" s="11"/>
      <c r="H205" s="11"/>
      <c r="I205" s="11"/>
      <c r="J205" s="11"/>
      <c r="K205" s="11" t="s">
        <v>127</v>
      </c>
      <c r="L205" s="11"/>
      <c r="M205" s="11"/>
      <c r="N205" s="11"/>
      <c r="O205" s="11"/>
      <c r="P205" s="11"/>
      <c r="Q205" s="10">
        <v>91</v>
      </c>
      <c r="R205" s="11"/>
      <c r="S205" s="10">
        <f t="shared" ref="S205" si="299">Q205*1.615</f>
        <v>146.965</v>
      </c>
      <c r="T205" s="11"/>
      <c r="U205" s="10">
        <f>S205*1.2923</f>
        <v>189.92286950000002</v>
      </c>
      <c r="V205" s="11"/>
      <c r="W205" s="10">
        <f>U205*1.2196</f>
        <v>231.62993164220003</v>
      </c>
      <c r="X205" s="11"/>
      <c r="Y205" s="14">
        <f t="shared" ref="Y205" si="300">W205*1.3</f>
        <v>301.11891113486007</v>
      </c>
      <c r="Z205" s="14"/>
      <c r="AA205" s="14"/>
      <c r="AB205" s="14"/>
    </row>
    <row r="206" spans="1:28" x14ac:dyDescent="0.25">
      <c r="A206" s="16"/>
      <c r="B206" s="16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4"/>
      <c r="Z206" s="14"/>
      <c r="AA206" s="14"/>
      <c r="AB206" s="14"/>
    </row>
    <row r="207" spans="1:28" ht="15" customHeight="1" x14ac:dyDescent="0.25">
      <c r="A207" s="16" t="s">
        <v>144</v>
      </c>
      <c r="B207" s="16"/>
      <c r="C207" s="11" t="s">
        <v>32</v>
      </c>
      <c r="D207" s="11"/>
      <c r="E207" s="11"/>
      <c r="F207" s="11"/>
      <c r="G207" s="11"/>
      <c r="H207" s="11"/>
      <c r="I207" s="11"/>
      <c r="J207" s="11"/>
      <c r="K207" s="11" t="s">
        <v>128</v>
      </c>
      <c r="L207" s="11"/>
      <c r="M207" s="11"/>
      <c r="N207" s="11"/>
      <c r="O207" s="11"/>
      <c r="P207" s="11"/>
      <c r="Q207" s="10">
        <v>91</v>
      </c>
      <c r="R207" s="11"/>
      <c r="S207" s="10">
        <f t="shared" ref="S207" si="301">Q207*1.615</f>
        <v>146.965</v>
      </c>
      <c r="T207" s="11"/>
      <c r="U207" s="10">
        <f t="shared" ref="U207" si="302">S207*1.2923</f>
        <v>189.92286950000002</v>
      </c>
      <c r="V207" s="11"/>
      <c r="W207" s="10">
        <f t="shared" ref="W207" si="303">U207*1.2196</f>
        <v>231.62993164220003</v>
      </c>
      <c r="X207" s="11"/>
      <c r="Y207" s="14">
        <f t="shared" ref="Y207" si="304">W207*1.3</f>
        <v>301.11891113486007</v>
      </c>
      <c r="Z207" s="14"/>
      <c r="AA207" s="14"/>
      <c r="AB207" s="14"/>
    </row>
    <row r="208" spans="1:28" x14ac:dyDescent="0.25">
      <c r="A208" s="16"/>
      <c r="B208" s="16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4"/>
      <c r="Z208" s="14"/>
      <c r="AA208" s="14"/>
      <c r="AB208" s="14"/>
    </row>
    <row r="209" spans="1:28" ht="15" customHeight="1" x14ac:dyDescent="0.25">
      <c r="A209" s="16" t="s">
        <v>144</v>
      </c>
      <c r="B209" s="16"/>
      <c r="C209" s="11" t="s">
        <v>32</v>
      </c>
      <c r="D209" s="11"/>
      <c r="E209" s="11"/>
      <c r="F209" s="11"/>
      <c r="G209" s="11"/>
      <c r="H209" s="11"/>
      <c r="I209" s="11"/>
      <c r="J209" s="11"/>
      <c r="K209" s="11" t="s">
        <v>130</v>
      </c>
      <c r="L209" s="11"/>
      <c r="M209" s="11"/>
      <c r="N209" s="11"/>
      <c r="O209" s="11"/>
      <c r="P209" s="11"/>
      <c r="Q209" s="10">
        <v>91</v>
      </c>
      <c r="R209" s="11"/>
      <c r="S209" s="10">
        <f t="shared" ref="S209" si="305">Q209*1.615</f>
        <v>146.965</v>
      </c>
      <c r="T209" s="11"/>
      <c r="U209" s="10">
        <f t="shared" ref="U209" si="306">S209*1.2923</f>
        <v>189.92286950000002</v>
      </c>
      <c r="V209" s="11"/>
      <c r="W209" s="10">
        <f t="shared" ref="W209" si="307">U209*1.2196</f>
        <v>231.62993164220003</v>
      </c>
      <c r="X209" s="11"/>
      <c r="Y209" s="14">
        <f t="shared" ref="Y209" si="308">W209*1.3</f>
        <v>301.11891113486007</v>
      </c>
      <c r="Z209" s="14"/>
      <c r="AA209" s="14"/>
      <c r="AB209" s="14"/>
    </row>
    <row r="210" spans="1:28" x14ac:dyDescent="0.25">
      <c r="A210" s="16"/>
      <c r="B210" s="16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4"/>
      <c r="Z210" s="14"/>
      <c r="AA210" s="14"/>
      <c r="AB210" s="14"/>
    </row>
    <row r="211" spans="1:28" ht="15" customHeight="1" x14ac:dyDescent="0.25">
      <c r="A211" s="16" t="s">
        <v>144</v>
      </c>
      <c r="B211" s="16"/>
      <c r="C211" s="11" t="s">
        <v>32</v>
      </c>
      <c r="D211" s="11"/>
      <c r="E211" s="11"/>
      <c r="F211" s="11"/>
      <c r="G211" s="11"/>
      <c r="H211" s="11"/>
      <c r="I211" s="11"/>
      <c r="J211" s="11"/>
      <c r="K211" s="11" t="s">
        <v>53</v>
      </c>
      <c r="L211" s="11"/>
      <c r="M211" s="11"/>
      <c r="N211" s="11"/>
      <c r="O211" s="11"/>
      <c r="P211" s="11"/>
      <c r="Q211" s="10">
        <v>98</v>
      </c>
      <c r="R211" s="11"/>
      <c r="S211" s="10">
        <f t="shared" ref="S211" si="309">Q211*1.615</f>
        <v>158.27000000000001</v>
      </c>
      <c r="T211" s="11"/>
      <c r="U211" s="10">
        <f t="shared" ref="U211" si="310">S211*1.2923</f>
        <v>204.53232100000002</v>
      </c>
      <c r="V211" s="11"/>
      <c r="W211" s="10">
        <f t="shared" ref="W211" si="311">U211*1.2196</f>
        <v>249.44761869160004</v>
      </c>
      <c r="X211" s="11"/>
      <c r="Y211" s="14">
        <f t="shared" ref="Y211" si="312">W211*1.3</f>
        <v>324.28190429908005</v>
      </c>
      <c r="Z211" s="14"/>
      <c r="AA211" s="14"/>
      <c r="AB211" s="14"/>
    </row>
    <row r="212" spans="1:28" x14ac:dyDescent="0.25">
      <c r="A212" s="16"/>
      <c r="B212" s="16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4"/>
      <c r="Z212" s="14"/>
      <c r="AA212" s="14"/>
      <c r="AB212" s="14"/>
    </row>
    <row r="213" spans="1:28" ht="15" customHeight="1" x14ac:dyDescent="0.25">
      <c r="A213" s="16" t="s">
        <v>144</v>
      </c>
      <c r="B213" s="16"/>
      <c r="C213" s="11" t="s">
        <v>32</v>
      </c>
      <c r="D213" s="11"/>
      <c r="E213" s="11"/>
      <c r="F213" s="11"/>
      <c r="G213" s="11"/>
      <c r="H213" s="11"/>
      <c r="I213" s="11"/>
      <c r="J213" s="11"/>
      <c r="K213" s="11" t="s">
        <v>54</v>
      </c>
      <c r="L213" s="11"/>
      <c r="M213" s="11"/>
      <c r="N213" s="11"/>
      <c r="O213" s="11"/>
      <c r="P213" s="11"/>
      <c r="Q213" s="10">
        <v>98</v>
      </c>
      <c r="R213" s="11"/>
      <c r="S213" s="10">
        <f t="shared" ref="S213" si="313">Q213*1.615</f>
        <v>158.27000000000001</v>
      </c>
      <c r="T213" s="11"/>
      <c r="U213" s="10">
        <f t="shared" ref="U213" si="314">S213*1.2923</f>
        <v>204.53232100000002</v>
      </c>
      <c r="V213" s="11"/>
      <c r="W213" s="10">
        <f t="shared" ref="W213" si="315">U213*1.2196</f>
        <v>249.44761869160004</v>
      </c>
      <c r="X213" s="11"/>
      <c r="Y213" s="14">
        <f t="shared" ref="Y213" si="316">W213*1.3</f>
        <v>324.28190429908005</v>
      </c>
      <c r="Z213" s="14"/>
      <c r="AA213" s="14"/>
      <c r="AB213" s="14"/>
    </row>
    <row r="214" spans="1:28" x14ac:dyDescent="0.25">
      <c r="A214" s="16"/>
      <c r="B214" s="16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4"/>
      <c r="Z214" s="14"/>
      <c r="AA214" s="14"/>
      <c r="AB214" s="14"/>
    </row>
    <row r="215" spans="1:28" ht="15" customHeight="1" x14ac:dyDescent="0.25">
      <c r="A215" s="16" t="s">
        <v>144</v>
      </c>
      <c r="B215" s="16"/>
      <c r="C215" s="11" t="s">
        <v>32</v>
      </c>
      <c r="D215" s="11"/>
      <c r="E215" s="11"/>
      <c r="F215" s="11"/>
      <c r="G215" s="11"/>
      <c r="H215" s="11"/>
      <c r="I215" s="11"/>
      <c r="J215" s="11"/>
      <c r="K215" s="11" t="s">
        <v>56</v>
      </c>
      <c r="L215" s="11"/>
      <c r="M215" s="11"/>
      <c r="N215" s="11"/>
      <c r="O215" s="11"/>
      <c r="P215" s="11"/>
      <c r="Q215" s="10">
        <v>98</v>
      </c>
      <c r="R215" s="11"/>
      <c r="S215" s="10">
        <f t="shared" ref="S215" si="317">Q215*1.615</f>
        <v>158.27000000000001</v>
      </c>
      <c r="T215" s="11"/>
      <c r="U215" s="10">
        <f t="shared" ref="U215" si="318">S215*1.2923</f>
        <v>204.53232100000002</v>
      </c>
      <c r="V215" s="11"/>
      <c r="W215" s="10">
        <f t="shared" ref="W215" si="319">U215*1.2196</f>
        <v>249.44761869160004</v>
      </c>
      <c r="X215" s="11"/>
      <c r="Y215" s="14">
        <f t="shared" ref="Y215" si="320">W215*1.3</f>
        <v>324.28190429908005</v>
      </c>
      <c r="Z215" s="14"/>
      <c r="AA215" s="14"/>
      <c r="AB215" s="14"/>
    </row>
    <row r="216" spans="1:28" x14ac:dyDescent="0.25">
      <c r="A216" s="16"/>
      <c r="B216" s="16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4"/>
      <c r="Z216" s="14"/>
      <c r="AA216" s="14"/>
      <c r="AB216" s="14"/>
    </row>
    <row r="217" spans="1:28" ht="15" customHeight="1" x14ac:dyDescent="0.25">
      <c r="A217" s="16" t="s">
        <v>144</v>
      </c>
      <c r="B217" s="16"/>
      <c r="C217" s="11" t="s">
        <v>32</v>
      </c>
      <c r="D217" s="11"/>
      <c r="E217" s="11"/>
      <c r="F217" s="11"/>
      <c r="G217" s="11"/>
      <c r="H217" s="11"/>
      <c r="I217" s="11"/>
      <c r="J217" s="11"/>
      <c r="K217" s="11" t="s">
        <v>25</v>
      </c>
      <c r="L217" s="11"/>
      <c r="M217" s="11"/>
      <c r="N217" s="11"/>
      <c r="O217" s="11"/>
      <c r="P217" s="11"/>
      <c r="Q217" s="10">
        <v>114</v>
      </c>
      <c r="R217" s="11"/>
      <c r="S217" s="10">
        <f>Q217*1.615</f>
        <v>184.10999999999999</v>
      </c>
      <c r="T217" s="11"/>
      <c r="U217" s="10">
        <f t="shared" ref="U217" si="321">S217*1.2923</f>
        <v>237.92535299999997</v>
      </c>
      <c r="V217" s="11"/>
      <c r="W217" s="10">
        <f t="shared" ref="W217" si="322">U217*1.2196</f>
        <v>290.17376051879995</v>
      </c>
      <c r="X217" s="11"/>
      <c r="Y217" s="14">
        <f t="shared" ref="Y217" si="323">W217*1.3</f>
        <v>377.22588867443994</v>
      </c>
      <c r="Z217" s="14"/>
      <c r="AA217" s="14"/>
      <c r="AB217" s="14"/>
    </row>
    <row r="218" spans="1:28" x14ac:dyDescent="0.25">
      <c r="A218" s="16"/>
      <c r="B218" s="16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4"/>
      <c r="Z218" s="14"/>
      <c r="AA218" s="14"/>
      <c r="AB218" s="14"/>
    </row>
    <row r="219" spans="1:28" ht="15" customHeight="1" x14ac:dyDescent="0.25">
      <c r="A219" s="16" t="s">
        <v>144</v>
      </c>
      <c r="B219" s="16"/>
      <c r="C219" s="11" t="s">
        <v>32</v>
      </c>
      <c r="D219" s="11"/>
      <c r="E219" s="11"/>
      <c r="F219" s="11"/>
      <c r="G219" s="11"/>
      <c r="H219" s="11"/>
      <c r="I219" s="11"/>
      <c r="J219" s="11"/>
      <c r="K219" s="11" t="s">
        <v>26</v>
      </c>
      <c r="L219" s="11"/>
      <c r="M219" s="11"/>
      <c r="N219" s="11"/>
      <c r="O219" s="11"/>
      <c r="P219" s="11"/>
      <c r="Q219" s="10">
        <v>114</v>
      </c>
      <c r="R219" s="11"/>
      <c r="S219" s="10">
        <f t="shared" ref="S219" si="324">Q219*1.615</f>
        <v>184.10999999999999</v>
      </c>
      <c r="T219" s="11"/>
      <c r="U219" s="10">
        <f t="shared" ref="U219" si="325">S219*1.2923</f>
        <v>237.92535299999997</v>
      </c>
      <c r="V219" s="11"/>
      <c r="W219" s="10">
        <f t="shared" ref="W219" si="326">U219*1.2196</f>
        <v>290.17376051879995</v>
      </c>
      <c r="X219" s="11"/>
      <c r="Y219" s="14">
        <f t="shared" ref="Y219" si="327">W219*1.3</f>
        <v>377.22588867443994</v>
      </c>
      <c r="Z219" s="14"/>
      <c r="AA219" s="14"/>
      <c r="AB219" s="14"/>
    </row>
    <row r="220" spans="1:28" x14ac:dyDescent="0.25">
      <c r="A220" s="16"/>
      <c r="B220" s="16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4"/>
      <c r="Z220" s="14"/>
      <c r="AA220" s="14"/>
      <c r="AB220" s="14"/>
    </row>
    <row r="221" spans="1:28" ht="15" customHeight="1" x14ac:dyDescent="0.25">
      <c r="A221" s="16" t="s">
        <v>144</v>
      </c>
      <c r="B221" s="16"/>
      <c r="C221" s="11" t="s">
        <v>32</v>
      </c>
      <c r="D221" s="11"/>
      <c r="E221" s="11"/>
      <c r="F221" s="11"/>
      <c r="G221" s="11"/>
      <c r="H221" s="11"/>
      <c r="I221" s="11"/>
      <c r="J221" s="11"/>
      <c r="K221" s="11" t="s">
        <v>27</v>
      </c>
      <c r="L221" s="11"/>
      <c r="M221" s="11"/>
      <c r="N221" s="11"/>
      <c r="O221" s="11"/>
      <c r="P221" s="11"/>
      <c r="Q221" s="10">
        <v>114</v>
      </c>
      <c r="R221" s="11"/>
      <c r="S221" s="10">
        <f t="shared" ref="S221" si="328">Q221*1.615</f>
        <v>184.10999999999999</v>
      </c>
      <c r="T221" s="11"/>
      <c r="U221" s="10">
        <f t="shared" ref="U221" si="329">S221*1.2923</f>
        <v>237.92535299999997</v>
      </c>
      <c r="V221" s="11"/>
      <c r="W221" s="10">
        <f t="shared" ref="W221" si="330">U221*1.2196</f>
        <v>290.17376051879995</v>
      </c>
      <c r="X221" s="11"/>
      <c r="Y221" s="14">
        <f t="shared" ref="Y221" si="331">W221*1.3</f>
        <v>377.22588867443994</v>
      </c>
      <c r="Z221" s="14"/>
      <c r="AA221" s="14"/>
      <c r="AB221" s="14"/>
    </row>
    <row r="222" spans="1:28" x14ac:dyDescent="0.25">
      <c r="A222" s="16"/>
      <c r="B222" s="16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4"/>
      <c r="Z222" s="14"/>
      <c r="AA222" s="14"/>
      <c r="AB222" s="14"/>
    </row>
    <row r="223" spans="1:28" ht="15" customHeight="1" x14ac:dyDescent="0.25">
      <c r="A223" s="16" t="s">
        <v>144</v>
      </c>
      <c r="B223" s="16"/>
      <c r="C223" s="11" t="s">
        <v>32</v>
      </c>
      <c r="D223" s="11"/>
      <c r="E223" s="11"/>
      <c r="F223" s="11"/>
      <c r="G223" s="11"/>
      <c r="H223" s="11"/>
      <c r="I223" s="11"/>
      <c r="J223" s="11"/>
      <c r="K223" s="11" t="s">
        <v>28</v>
      </c>
      <c r="L223" s="11"/>
      <c r="M223" s="11"/>
      <c r="N223" s="11"/>
      <c r="O223" s="11"/>
      <c r="P223" s="11"/>
      <c r="Q223" s="10">
        <v>114</v>
      </c>
      <c r="R223" s="11"/>
      <c r="S223" s="10">
        <f t="shared" ref="S223" si="332">Q223*1.615</f>
        <v>184.10999999999999</v>
      </c>
      <c r="T223" s="11"/>
      <c r="U223" s="10">
        <f t="shared" ref="U223" si="333">S223*1.2923</f>
        <v>237.92535299999997</v>
      </c>
      <c r="V223" s="11"/>
      <c r="W223" s="10">
        <f t="shared" ref="W223" si="334">U223*1.2196</f>
        <v>290.17376051879995</v>
      </c>
      <c r="X223" s="11"/>
      <c r="Y223" s="14">
        <f t="shared" ref="Y223" si="335">W223*1.3</f>
        <v>377.22588867443994</v>
      </c>
      <c r="Z223" s="14"/>
      <c r="AA223" s="14"/>
      <c r="AB223" s="14"/>
    </row>
    <row r="224" spans="1:28" x14ac:dyDescent="0.25">
      <c r="A224" s="16"/>
      <c r="B224" s="16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4"/>
      <c r="Z224" s="14"/>
      <c r="AA224" s="14"/>
      <c r="AB224" s="14"/>
    </row>
    <row r="225" spans="1:28" ht="15" customHeight="1" x14ac:dyDescent="0.25">
      <c r="A225" s="16" t="s">
        <v>144</v>
      </c>
      <c r="B225" s="16"/>
      <c r="C225" s="11" t="s">
        <v>32</v>
      </c>
      <c r="D225" s="11"/>
      <c r="E225" s="11"/>
      <c r="F225" s="11"/>
      <c r="G225" s="11"/>
      <c r="H225" s="11"/>
      <c r="I225" s="11"/>
      <c r="J225" s="11"/>
      <c r="K225" s="11" t="s">
        <v>29</v>
      </c>
      <c r="L225" s="11"/>
      <c r="M225" s="11"/>
      <c r="N225" s="11"/>
      <c r="O225" s="11"/>
      <c r="P225" s="11"/>
      <c r="Q225" s="10">
        <v>114</v>
      </c>
      <c r="R225" s="11"/>
      <c r="S225" s="10">
        <f t="shared" ref="S225" si="336">Q225*1.615</f>
        <v>184.10999999999999</v>
      </c>
      <c r="T225" s="11"/>
      <c r="U225" s="10">
        <f t="shared" ref="U225" si="337">S225*1.2923</f>
        <v>237.92535299999997</v>
      </c>
      <c r="V225" s="11"/>
      <c r="W225" s="10">
        <f t="shared" ref="W225" si="338">U225*1.2196</f>
        <v>290.17376051879995</v>
      </c>
      <c r="X225" s="11"/>
      <c r="Y225" s="14">
        <f t="shared" ref="Y225" si="339">W225*1.3</f>
        <v>377.22588867443994</v>
      </c>
      <c r="Z225" s="14"/>
      <c r="AA225" s="14"/>
      <c r="AB225" s="14"/>
    </row>
    <row r="226" spans="1:28" x14ac:dyDescent="0.25">
      <c r="A226" s="16"/>
      <c r="B226" s="16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4"/>
      <c r="Z226" s="14"/>
      <c r="AA226" s="14"/>
      <c r="AB226" s="14"/>
    </row>
    <row r="227" spans="1:28" ht="15" customHeight="1" x14ac:dyDescent="0.25">
      <c r="A227" s="16" t="s">
        <v>144</v>
      </c>
      <c r="B227" s="16"/>
      <c r="C227" s="11" t="s">
        <v>32</v>
      </c>
      <c r="D227" s="11"/>
      <c r="E227" s="11"/>
      <c r="F227" s="11"/>
      <c r="G227" s="11"/>
      <c r="H227" s="11"/>
      <c r="I227" s="11"/>
      <c r="J227" s="11"/>
      <c r="K227" s="11" t="s">
        <v>30</v>
      </c>
      <c r="L227" s="11"/>
      <c r="M227" s="11"/>
      <c r="N227" s="11"/>
      <c r="O227" s="11"/>
      <c r="P227" s="11"/>
      <c r="Q227" s="10">
        <v>114</v>
      </c>
      <c r="R227" s="11"/>
      <c r="S227" s="10">
        <f t="shared" ref="S227" si="340">Q227*1.615</f>
        <v>184.10999999999999</v>
      </c>
      <c r="T227" s="11"/>
      <c r="U227" s="10">
        <f t="shared" ref="U227" si="341">S227*1.2923</f>
        <v>237.92535299999997</v>
      </c>
      <c r="V227" s="11"/>
      <c r="W227" s="10">
        <f t="shared" ref="W227" si="342">U227*1.2196</f>
        <v>290.17376051879995</v>
      </c>
      <c r="X227" s="11"/>
      <c r="Y227" s="14">
        <f t="shared" ref="Y227" si="343">W227*1.3</f>
        <v>377.22588867443994</v>
      </c>
      <c r="Z227" s="14"/>
      <c r="AA227" s="14"/>
      <c r="AB227" s="14"/>
    </row>
    <row r="228" spans="1:28" x14ac:dyDescent="0.25">
      <c r="A228" s="16"/>
      <c r="B228" s="16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4"/>
      <c r="Z228" s="14"/>
      <c r="AA228" s="14"/>
      <c r="AB228" s="14"/>
    </row>
    <row r="229" spans="1:28" ht="15" customHeight="1" x14ac:dyDescent="0.25">
      <c r="A229" s="16" t="s">
        <v>144</v>
      </c>
      <c r="B229" s="16"/>
      <c r="C229" s="11" t="s">
        <v>32</v>
      </c>
      <c r="D229" s="11"/>
      <c r="E229" s="11"/>
      <c r="F229" s="11"/>
      <c r="G229" s="11"/>
      <c r="H229" s="11"/>
      <c r="I229" s="11"/>
      <c r="J229" s="11"/>
      <c r="K229" s="11" t="s">
        <v>57</v>
      </c>
      <c r="L229" s="11"/>
      <c r="M229" s="11"/>
      <c r="N229" s="11"/>
      <c r="O229" s="11"/>
      <c r="P229" s="11"/>
      <c r="Q229" s="19">
        <v>425</v>
      </c>
      <c r="R229" s="19"/>
      <c r="S229" s="10">
        <f t="shared" ref="S229" si="344">Q229*1.615</f>
        <v>686.375</v>
      </c>
      <c r="T229" s="11"/>
      <c r="U229" s="10">
        <f t="shared" ref="U229" si="345">S229*1.2923</f>
        <v>887.00241249999999</v>
      </c>
      <c r="V229" s="11"/>
      <c r="W229" s="10">
        <f t="shared" ref="W229" si="346">U229*1.2196</f>
        <v>1081.788142285</v>
      </c>
      <c r="X229" s="11"/>
      <c r="Y229" s="14">
        <f t="shared" ref="Y229" si="347">W229*1.3</f>
        <v>1406.3245849705002</v>
      </c>
      <c r="Z229" s="14"/>
      <c r="AA229" s="14"/>
      <c r="AB229" s="14"/>
    </row>
    <row r="230" spans="1:28" x14ac:dyDescent="0.25">
      <c r="A230" s="16"/>
      <c r="B230" s="16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9"/>
      <c r="R230" s="19"/>
      <c r="S230" s="11"/>
      <c r="T230" s="11"/>
      <c r="U230" s="11"/>
      <c r="V230" s="11"/>
      <c r="W230" s="11"/>
      <c r="X230" s="11"/>
      <c r="Y230" s="14"/>
      <c r="Z230" s="14"/>
      <c r="AA230" s="14"/>
      <c r="AB230" s="14"/>
    </row>
    <row r="231" spans="1:28" ht="15" customHeight="1" x14ac:dyDescent="0.25">
      <c r="A231" s="16" t="s">
        <v>144</v>
      </c>
      <c r="B231" s="16"/>
      <c r="C231" s="11" t="s">
        <v>32</v>
      </c>
      <c r="D231" s="11"/>
      <c r="E231" s="11"/>
      <c r="F231" s="11"/>
      <c r="G231" s="11"/>
      <c r="H231" s="11"/>
      <c r="I231" s="11"/>
      <c r="J231" s="11"/>
      <c r="K231" s="11" t="s">
        <v>58</v>
      </c>
      <c r="L231" s="11"/>
      <c r="M231" s="11"/>
      <c r="N231" s="11"/>
      <c r="O231" s="11"/>
      <c r="P231" s="11"/>
      <c r="Q231" s="19">
        <v>91</v>
      </c>
      <c r="R231" s="19"/>
      <c r="S231" s="10">
        <f t="shared" ref="S231" si="348">Q231*1.615</f>
        <v>146.965</v>
      </c>
      <c r="T231" s="11"/>
      <c r="U231" s="10">
        <f t="shared" ref="U231" si="349">S231*1.2923</f>
        <v>189.92286950000002</v>
      </c>
      <c r="V231" s="11"/>
      <c r="W231" s="10">
        <f t="shared" ref="W231" si="350">U231*1.2196</f>
        <v>231.62993164220003</v>
      </c>
      <c r="X231" s="11"/>
      <c r="Y231" s="14">
        <f t="shared" ref="Y231" si="351">W231*1.3</f>
        <v>301.11891113486007</v>
      </c>
      <c r="Z231" s="14"/>
      <c r="AA231" s="14"/>
      <c r="AB231" s="14"/>
    </row>
    <row r="232" spans="1:28" x14ac:dyDescent="0.25">
      <c r="A232" s="16"/>
      <c r="B232" s="16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9"/>
      <c r="R232" s="19"/>
      <c r="S232" s="11"/>
      <c r="T232" s="11"/>
      <c r="U232" s="11"/>
      <c r="V232" s="11"/>
      <c r="W232" s="11"/>
      <c r="X232" s="11"/>
      <c r="Y232" s="14"/>
      <c r="Z232" s="14"/>
      <c r="AA232" s="14"/>
      <c r="AB232" s="14"/>
    </row>
    <row r="233" spans="1:28" ht="15" customHeight="1" x14ac:dyDescent="0.25">
      <c r="A233" s="16" t="s">
        <v>144</v>
      </c>
      <c r="B233" s="16"/>
      <c r="C233" s="11" t="s">
        <v>32</v>
      </c>
      <c r="D233" s="11"/>
      <c r="E233" s="11"/>
      <c r="F233" s="11"/>
      <c r="G233" s="11"/>
      <c r="H233" s="11"/>
      <c r="I233" s="11"/>
      <c r="J233" s="11"/>
      <c r="K233" s="11" t="s">
        <v>59</v>
      </c>
      <c r="L233" s="11"/>
      <c r="M233" s="11"/>
      <c r="N233" s="11"/>
      <c r="O233" s="11"/>
      <c r="P233" s="11"/>
      <c r="Q233" s="19">
        <v>107</v>
      </c>
      <c r="R233" s="19"/>
      <c r="S233" s="10">
        <f t="shared" ref="S233" si="352">Q233*1.615</f>
        <v>172.80500000000001</v>
      </c>
      <c r="T233" s="11"/>
      <c r="U233" s="10">
        <f t="shared" ref="U233" si="353">S233*1.2923</f>
        <v>223.3159015</v>
      </c>
      <c r="V233" s="11"/>
      <c r="W233" s="10">
        <f t="shared" ref="W233" si="354">U233*1.2196</f>
        <v>272.35607346939997</v>
      </c>
      <c r="X233" s="11"/>
      <c r="Y233" s="14">
        <f t="shared" ref="Y233" si="355">W233*1.3</f>
        <v>354.06289551021996</v>
      </c>
      <c r="Z233" s="14"/>
      <c r="AA233" s="14"/>
      <c r="AB233" s="14"/>
    </row>
    <row r="234" spans="1:28" x14ac:dyDescent="0.25">
      <c r="A234" s="16"/>
      <c r="B234" s="16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9"/>
      <c r="R234" s="19"/>
      <c r="S234" s="11"/>
      <c r="T234" s="11"/>
      <c r="U234" s="11"/>
      <c r="V234" s="11"/>
      <c r="W234" s="11"/>
      <c r="X234" s="11"/>
      <c r="Y234" s="14"/>
      <c r="Z234" s="14"/>
      <c r="AA234" s="14"/>
      <c r="AB234" s="14"/>
    </row>
    <row r="235" spans="1:28" ht="15" customHeight="1" x14ac:dyDescent="0.25">
      <c r="A235" s="16" t="s">
        <v>144</v>
      </c>
      <c r="B235" s="16"/>
      <c r="C235" s="11" t="s">
        <v>32</v>
      </c>
      <c r="D235" s="11"/>
      <c r="E235" s="11"/>
      <c r="F235" s="11"/>
      <c r="G235" s="11"/>
      <c r="H235" s="11"/>
      <c r="I235" s="11"/>
      <c r="J235" s="11"/>
      <c r="K235" s="11" t="s">
        <v>60</v>
      </c>
      <c r="L235" s="11"/>
      <c r="M235" s="11"/>
      <c r="N235" s="11"/>
      <c r="O235" s="11"/>
      <c r="P235" s="11"/>
      <c r="Q235" s="10">
        <v>107</v>
      </c>
      <c r="R235" s="11"/>
      <c r="S235" s="10">
        <f>Q235*1.615</f>
        <v>172.80500000000001</v>
      </c>
      <c r="T235" s="11"/>
      <c r="U235" s="10">
        <f t="shared" ref="U235" si="356">S235*1.2923</f>
        <v>223.3159015</v>
      </c>
      <c r="V235" s="11"/>
      <c r="W235" s="10">
        <f t="shared" ref="W235" si="357">U235*1.2196</f>
        <v>272.35607346939997</v>
      </c>
      <c r="X235" s="11"/>
      <c r="Y235" s="14">
        <f t="shared" ref="Y235" si="358">W235*1.3</f>
        <v>354.06289551021996</v>
      </c>
      <c r="Z235" s="14"/>
      <c r="AA235" s="14"/>
      <c r="AB235" s="14"/>
    </row>
    <row r="236" spans="1:28" x14ac:dyDescent="0.25">
      <c r="A236" s="16"/>
      <c r="B236" s="16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4"/>
      <c r="Z236" s="14"/>
      <c r="AA236" s="14"/>
      <c r="AB236" s="14"/>
    </row>
    <row r="237" spans="1:28" ht="15" customHeight="1" x14ac:dyDescent="0.25">
      <c r="A237" s="16" t="s">
        <v>144</v>
      </c>
      <c r="B237" s="16"/>
      <c r="C237" s="11" t="s">
        <v>32</v>
      </c>
      <c r="D237" s="11"/>
      <c r="E237" s="11"/>
      <c r="F237" s="11"/>
      <c r="G237" s="11"/>
      <c r="H237" s="11"/>
      <c r="I237" s="11"/>
      <c r="J237" s="11"/>
      <c r="K237" s="11" t="s">
        <v>46</v>
      </c>
      <c r="L237" s="11"/>
      <c r="M237" s="11"/>
      <c r="N237" s="11"/>
      <c r="O237" s="11"/>
      <c r="P237" s="11"/>
      <c r="Q237" s="10">
        <v>91</v>
      </c>
      <c r="R237" s="11"/>
      <c r="S237" s="10">
        <f t="shared" ref="S237" si="359">Q237*1.615</f>
        <v>146.965</v>
      </c>
      <c r="T237" s="11"/>
      <c r="U237" s="10">
        <f t="shared" ref="U237" si="360">S237*1.2923</f>
        <v>189.92286950000002</v>
      </c>
      <c r="V237" s="11"/>
      <c r="W237" s="10">
        <f t="shared" ref="W237" si="361">U237*1.2196</f>
        <v>231.62993164220003</v>
      </c>
      <c r="X237" s="11"/>
      <c r="Y237" s="14">
        <f t="shared" ref="Y237" si="362">W237*1.3</f>
        <v>301.11891113486007</v>
      </c>
      <c r="Z237" s="14"/>
      <c r="AA237" s="14"/>
      <c r="AB237" s="14"/>
    </row>
    <row r="238" spans="1:28" x14ac:dyDescent="0.25">
      <c r="A238" s="16"/>
      <c r="B238" s="16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4"/>
      <c r="Z238" s="14"/>
      <c r="AA238" s="14"/>
      <c r="AB238" s="14"/>
    </row>
    <row r="239" spans="1:28" ht="15" customHeight="1" x14ac:dyDescent="0.25">
      <c r="A239" s="16" t="s">
        <v>144</v>
      </c>
      <c r="B239" s="16"/>
      <c r="C239" s="11" t="s">
        <v>32</v>
      </c>
      <c r="D239" s="11"/>
      <c r="E239" s="11"/>
      <c r="F239" s="11"/>
      <c r="G239" s="11"/>
      <c r="H239" s="11"/>
      <c r="I239" s="11"/>
      <c r="J239" s="11"/>
      <c r="K239" s="11" t="s">
        <v>61</v>
      </c>
      <c r="L239" s="11"/>
      <c r="M239" s="11"/>
      <c r="N239" s="11"/>
      <c r="O239" s="11"/>
      <c r="P239" s="11"/>
      <c r="Q239" s="10">
        <v>91</v>
      </c>
      <c r="R239" s="11"/>
      <c r="S239" s="10">
        <f t="shared" ref="S239" si="363">Q239*1.615</f>
        <v>146.965</v>
      </c>
      <c r="T239" s="11"/>
      <c r="U239" s="10">
        <f t="shared" ref="U239" si="364">S239*1.2923</f>
        <v>189.92286950000002</v>
      </c>
      <c r="V239" s="11"/>
      <c r="W239" s="10">
        <f t="shared" ref="W239" si="365">U239*1.2196</f>
        <v>231.62993164220003</v>
      </c>
      <c r="X239" s="11"/>
      <c r="Y239" s="14">
        <f t="shared" ref="Y239" si="366">W239*1.3</f>
        <v>301.11891113486007</v>
      </c>
      <c r="Z239" s="14"/>
      <c r="AA239" s="14"/>
      <c r="AB239" s="14"/>
    </row>
    <row r="240" spans="1:28" x14ac:dyDescent="0.25">
      <c r="A240" s="16"/>
      <c r="B240" s="16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4"/>
      <c r="Z240" s="14"/>
      <c r="AA240" s="14"/>
      <c r="AB240" s="14"/>
    </row>
    <row r="241" spans="1:28" ht="15" customHeight="1" x14ac:dyDescent="0.25">
      <c r="A241" s="16" t="s">
        <v>144</v>
      </c>
      <c r="B241" s="16"/>
      <c r="C241" s="11" t="s">
        <v>32</v>
      </c>
      <c r="D241" s="11"/>
      <c r="E241" s="11"/>
      <c r="F241" s="11"/>
      <c r="G241" s="11"/>
      <c r="H241" s="11"/>
      <c r="I241" s="11"/>
      <c r="J241" s="11"/>
      <c r="K241" s="11" t="s">
        <v>131</v>
      </c>
      <c r="L241" s="11"/>
      <c r="M241" s="11"/>
      <c r="N241" s="11"/>
      <c r="O241" s="11"/>
      <c r="P241" s="11"/>
      <c r="Q241" s="10">
        <v>91</v>
      </c>
      <c r="R241" s="11"/>
      <c r="S241" s="10">
        <f t="shared" ref="S241" si="367">Q241*1.615</f>
        <v>146.965</v>
      </c>
      <c r="T241" s="11"/>
      <c r="U241" s="10">
        <f t="shared" ref="U241" si="368">S241*1.2923</f>
        <v>189.92286950000002</v>
      </c>
      <c r="V241" s="11"/>
      <c r="W241" s="10">
        <f t="shared" ref="W241" si="369">U241*1.2196</f>
        <v>231.62993164220003</v>
      </c>
      <c r="X241" s="11"/>
      <c r="Y241" s="14">
        <f t="shared" ref="Y241" si="370">W241*1.3</f>
        <v>301.11891113486007</v>
      </c>
      <c r="Z241" s="14"/>
      <c r="AA241" s="14"/>
      <c r="AB241" s="14"/>
    </row>
    <row r="242" spans="1:28" x14ac:dyDescent="0.25">
      <c r="A242" s="16"/>
      <c r="B242" s="16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4"/>
      <c r="Z242" s="14"/>
      <c r="AA242" s="14"/>
      <c r="AB242" s="14"/>
    </row>
    <row r="243" spans="1:28" ht="15" customHeight="1" x14ac:dyDescent="0.25">
      <c r="A243" s="16" t="s">
        <v>144</v>
      </c>
      <c r="B243" s="16"/>
      <c r="C243" s="11" t="s">
        <v>32</v>
      </c>
      <c r="D243" s="11"/>
      <c r="E243" s="11"/>
      <c r="F243" s="11"/>
      <c r="G243" s="11"/>
      <c r="H243" s="11"/>
      <c r="I243" s="11"/>
      <c r="J243" s="11"/>
      <c r="K243" s="11" t="s">
        <v>132</v>
      </c>
      <c r="L243" s="11"/>
      <c r="M243" s="11"/>
      <c r="N243" s="11"/>
      <c r="O243" s="11"/>
      <c r="P243" s="11"/>
      <c r="Q243" s="10">
        <v>91</v>
      </c>
      <c r="R243" s="11"/>
      <c r="S243" s="10">
        <f t="shared" ref="S243" si="371">Q243*1.615</f>
        <v>146.965</v>
      </c>
      <c r="T243" s="11"/>
      <c r="U243" s="10">
        <f t="shared" ref="U243" si="372">S243*1.2923</f>
        <v>189.92286950000002</v>
      </c>
      <c r="V243" s="11"/>
      <c r="W243" s="10">
        <f t="shared" ref="W243" si="373">U243*1.2196</f>
        <v>231.62993164220003</v>
      </c>
      <c r="X243" s="11"/>
      <c r="Y243" s="14">
        <f t="shared" ref="Y243" si="374">W243*1.3</f>
        <v>301.11891113486007</v>
      </c>
      <c r="Z243" s="14"/>
      <c r="AA243" s="14"/>
      <c r="AB243" s="14"/>
    </row>
    <row r="244" spans="1:28" x14ac:dyDescent="0.25">
      <c r="A244" s="16"/>
      <c r="B244" s="16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4"/>
      <c r="Z244" s="14"/>
      <c r="AA244" s="14"/>
      <c r="AB244" s="14"/>
    </row>
    <row r="245" spans="1:28" ht="15" customHeight="1" x14ac:dyDescent="0.25">
      <c r="A245" s="16" t="s">
        <v>144</v>
      </c>
      <c r="B245" s="16"/>
      <c r="C245" s="11" t="s">
        <v>32</v>
      </c>
      <c r="D245" s="11"/>
      <c r="E245" s="11"/>
      <c r="F245" s="11"/>
      <c r="G245" s="11"/>
      <c r="H245" s="11"/>
      <c r="I245" s="11"/>
      <c r="J245" s="11"/>
      <c r="K245" s="11" t="s">
        <v>133</v>
      </c>
      <c r="L245" s="11"/>
      <c r="M245" s="11"/>
      <c r="N245" s="11"/>
      <c r="O245" s="11"/>
      <c r="P245" s="11"/>
      <c r="Q245" s="10">
        <v>91</v>
      </c>
      <c r="R245" s="11"/>
      <c r="S245" s="10">
        <f t="shared" ref="S245" si="375">Q245*1.615</f>
        <v>146.965</v>
      </c>
      <c r="T245" s="11"/>
      <c r="U245" s="10">
        <f t="shared" ref="U245" si="376">S245*1.2923</f>
        <v>189.92286950000002</v>
      </c>
      <c r="V245" s="11"/>
      <c r="W245" s="10">
        <f t="shared" ref="W245" si="377">U245*1.2196</f>
        <v>231.62993164220003</v>
      </c>
      <c r="X245" s="11"/>
      <c r="Y245" s="14">
        <f t="shared" ref="Y245" si="378">W245*1.3</f>
        <v>301.11891113486007</v>
      </c>
      <c r="Z245" s="14"/>
      <c r="AA245" s="14"/>
      <c r="AB245" s="14"/>
    </row>
    <row r="246" spans="1:28" x14ac:dyDescent="0.25">
      <c r="A246" s="16"/>
      <c r="B246" s="16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4"/>
      <c r="Z246" s="14"/>
      <c r="AA246" s="14"/>
      <c r="AB246" s="14"/>
    </row>
    <row r="247" spans="1:28" ht="15" customHeight="1" x14ac:dyDescent="0.25">
      <c r="A247" s="16" t="s">
        <v>144</v>
      </c>
      <c r="B247" s="16"/>
      <c r="C247" s="11" t="s">
        <v>32</v>
      </c>
      <c r="D247" s="11"/>
      <c r="E247" s="11"/>
      <c r="F247" s="11"/>
      <c r="G247" s="11"/>
      <c r="H247" s="11"/>
      <c r="I247" s="11"/>
      <c r="J247" s="11"/>
      <c r="K247" s="11" t="s">
        <v>134</v>
      </c>
      <c r="L247" s="11"/>
      <c r="M247" s="11"/>
      <c r="N247" s="11"/>
      <c r="O247" s="11"/>
      <c r="P247" s="11"/>
      <c r="Q247" s="10">
        <v>91</v>
      </c>
      <c r="R247" s="11"/>
      <c r="S247" s="10">
        <f t="shared" ref="S247" si="379">Q247*1.615</f>
        <v>146.965</v>
      </c>
      <c r="T247" s="11"/>
      <c r="U247" s="10">
        <f t="shared" ref="U247" si="380">S247*1.2923</f>
        <v>189.92286950000002</v>
      </c>
      <c r="V247" s="11"/>
      <c r="W247" s="10">
        <f t="shared" ref="W247" si="381">U247*1.2196</f>
        <v>231.62993164220003</v>
      </c>
      <c r="X247" s="11"/>
      <c r="Y247" s="14">
        <f t="shared" ref="Y247" si="382">W247*1.3</f>
        <v>301.11891113486007</v>
      </c>
      <c r="Z247" s="14"/>
      <c r="AA247" s="14"/>
      <c r="AB247" s="14"/>
    </row>
    <row r="248" spans="1:28" x14ac:dyDescent="0.25">
      <c r="A248" s="16"/>
      <c r="B248" s="16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4"/>
      <c r="Z248" s="14"/>
      <c r="AA248" s="14"/>
      <c r="AB248" s="14"/>
    </row>
    <row r="249" spans="1:28" ht="15" customHeight="1" x14ac:dyDescent="0.25">
      <c r="A249" s="16" t="s">
        <v>144</v>
      </c>
      <c r="B249" s="16"/>
      <c r="C249" s="11" t="s">
        <v>32</v>
      </c>
      <c r="D249" s="11"/>
      <c r="E249" s="11"/>
      <c r="F249" s="11"/>
      <c r="G249" s="11"/>
      <c r="H249" s="11"/>
      <c r="I249" s="11"/>
      <c r="J249" s="11"/>
      <c r="K249" s="11" t="s">
        <v>135</v>
      </c>
      <c r="L249" s="11"/>
      <c r="M249" s="11"/>
      <c r="N249" s="11"/>
      <c r="O249" s="11"/>
      <c r="P249" s="11"/>
      <c r="Q249" s="10">
        <v>91</v>
      </c>
      <c r="R249" s="11"/>
      <c r="S249" s="10">
        <f t="shared" ref="S249" si="383">Q249*1.615</f>
        <v>146.965</v>
      </c>
      <c r="T249" s="11"/>
      <c r="U249" s="10">
        <f t="shared" ref="U249" si="384">S249*1.2923</f>
        <v>189.92286950000002</v>
      </c>
      <c r="V249" s="11"/>
      <c r="W249" s="10">
        <f t="shared" ref="W249" si="385">U249*1.2196</f>
        <v>231.62993164220003</v>
      </c>
      <c r="X249" s="11"/>
      <c r="Y249" s="14">
        <f t="shared" ref="Y249" si="386">W249*1.3</f>
        <v>301.11891113486007</v>
      </c>
      <c r="Z249" s="14"/>
      <c r="AA249" s="14"/>
      <c r="AB249" s="14"/>
    </row>
    <row r="250" spans="1:28" x14ac:dyDescent="0.25">
      <c r="A250" s="16"/>
      <c r="B250" s="16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4"/>
      <c r="Z250" s="14"/>
      <c r="AA250" s="14"/>
      <c r="AB250" s="14"/>
    </row>
    <row r="251" spans="1:28" ht="15" customHeight="1" x14ac:dyDescent="0.25">
      <c r="A251" s="16" t="s">
        <v>144</v>
      </c>
      <c r="B251" s="16"/>
      <c r="C251" s="11" t="s">
        <v>32</v>
      </c>
      <c r="D251" s="11"/>
      <c r="E251" s="11"/>
      <c r="F251" s="11"/>
      <c r="G251" s="11"/>
      <c r="H251" s="11"/>
      <c r="I251" s="11"/>
      <c r="J251" s="11"/>
      <c r="K251" s="11" t="s">
        <v>136</v>
      </c>
      <c r="L251" s="11"/>
      <c r="M251" s="11"/>
      <c r="N251" s="11"/>
      <c r="O251" s="11"/>
      <c r="P251" s="11"/>
      <c r="Q251" s="10">
        <v>91</v>
      </c>
      <c r="R251" s="11"/>
      <c r="S251" s="10">
        <f t="shared" ref="S251" si="387">Q251*1.615</f>
        <v>146.965</v>
      </c>
      <c r="T251" s="11"/>
      <c r="U251" s="10">
        <f t="shared" ref="U251" si="388">S251*1.2923</f>
        <v>189.92286950000002</v>
      </c>
      <c r="V251" s="11"/>
      <c r="W251" s="10">
        <f t="shared" ref="W251" si="389">U251*1.2196</f>
        <v>231.62993164220003</v>
      </c>
      <c r="X251" s="11"/>
      <c r="Y251" s="14">
        <f t="shared" ref="Y251" si="390">W251*1.3</f>
        <v>301.11891113486007</v>
      </c>
      <c r="Z251" s="14"/>
      <c r="AA251" s="14"/>
      <c r="AB251" s="14"/>
    </row>
    <row r="252" spans="1:28" x14ac:dyDescent="0.25">
      <c r="A252" s="16"/>
      <c r="B252" s="16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4"/>
      <c r="Z252" s="14"/>
      <c r="AA252" s="14"/>
      <c r="AB252" s="14"/>
    </row>
    <row r="253" spans="1:28" ht="15" customHeight="1" x14ac:dyDescent="0.25">
      <c r="A253" s="16" t="s">
        <v>144</v>
      </c>
      <c r="B253" s="16"/>
      <c r="C253" s="11" t="s">
        <v>32</v>
      </c>
      <c r="D253" s="11"/>
      <c r="E253" s="11"/>
      <c r="F253" s="11"/>
      <c r="G253" s="11"/>
      <c r="H253" s="11"/>
      <c r="I253" s="11"/>
      <c r="J253" s="11"/>
      <c r="K253" s="11" t="s">
        <v>137</v>
      </c>
      <c r="L253" s="11"/>
      <c r="M253" s="11"/>
      <c r="N253" s="11"/>
      <c r="O253" s="11"/>
      <c r="P253" s="11"/>
      <c r="Q253" s="10">
        <v>91</v>
      </c>
      <c r="R253" s="11"/>
      <c r="S253" s="10">
        <f>Q253*1.615</f>
        <v>146.965</v>
      </c>
      <c r="T253" s="11"/>
      <c r="U253" s="10">
        <f t="shared" ref="U253" si="391">S253*1.2923</f>
        <v>189.92286950000002</v>
      </c>
      <c r="V253" s="11"/>
      <c r="W253" s="10">
        <f t="shared" ref="W253" si="392">U253*1.2196</f>
        <v>231.62993164220003</v>
      </c>
      <c r="X253" s="11"/>
      <c r="Y253" s="14">
        <f t="shared" ref="Y253" si="393">W253*1.3</f>
        <v>301.11891113486007</v>
      </c>
      <c r="Z253" s="14"/>
      <c r="AA253" s="14"/>
      <c r="AB253" s="14"/>
    </row>
    <row r="254" spans="1:28" x14ac:dyDescent="0.25">
      <c r="A254" s="16"/>
      <c r="B254" s="16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4"/>
      <c r="Z254" s="14"/>
      <c r="AA254" s="14"/>
      <c r="AB254" s="14"/>
    </row>
    <row r="255" spans="1:28" ht="15" customHeight="1" x14ac:dyDescent="0.25">
      <c r="A255" s="16" t="s">
        <v>144</v>
      </c>
      <c r="B255" s="16"/>
      <c r="C255" s="11" t="s">
        <v>32</v>
      </c>
      <c r="D255" s="11"/>
      <c r="E255" s="11"/>
      <c r="F255" s="11"/>
      <c r="G255" s="11"/>
      <c r="H255" s="11"/>
      <c r="I255" s="11"/>
      <c r="J255" s="11"/>
      <c r="K255" s="11" t="s">
        <v>138</v>
      </c>
      <c r="L255" s="11"/>
      <c r="M255" s="11"/>
      <c r="N255" s="11"/>
      <c r="O255" s="11"/>
      <c r="P255" s="11"/>
      <c r="Q255" s="10">
        <v>91</v>
      </c>
      <c r="R255" s="11"/>
      <c r="S255" s="10">
        <f t="shared" ref="S255" si="394">Q255*1.615</f>
        <v>146.965</v>
      </c>
      <c r="T255" s="11"/>
      <c r="U255" s="10">
        <f t="shared" ref="U255" si="395">S255*1.2923</f>
        <v>189.92286950000002</v>
      </c>
      <c r="V255" s="11"/>
      <c r="W255" s="10">
        <f t="shared" ref="W255" si="396">U255*1.2196</f>
        <v>231.62993164220003</v>
      </c>
      <c r="X255" s="11"/>
      <c r="Y255" s="14">
        <f t="shared" ref="Y255" si="397">W255*1.3</f>
        <v>301.11891113486007</v>
      </c>
      <c r="Z255" s="14"/>
      <c r="AA255" s="14"/>
      <c r="AB255" s="14"/>
    </row>
    <row r="256" spans="1:28" x14ac:dyDescent="0.25">
      <c r="A256" s="16"/>
      <c r="B256" s="16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4"/>
      <c r="Z256" s="14"/>
      <c r="AA256" s="14"/>
      <c r="AB256" s="14"/>
    </row>
    <row r="257" spans="1:28" ht="15" customHeight="1" x14ac:dyDescent="0.25">
      <c r="A257" s="16" t="s">
        <v>144</v>
      </c>
      <c r="B257" s="16"/>
      <c r="C257" s="11" t="s">
        <v>32</v>
      </c>
      <c r="D257" s="11"/>
      <c r="E257" s="11"/>
      <c r="F257" s="11"/>
      <c r="G257" s="11"/>
      <c r="H257" s="11"/>
      <c r="I257" s="11"/>
      <c r="J257" s="11"/>
      <c r="K257" s="11" t="s">
        <v>139</v>
      </c>
      <c r="L257" s="11"/>
      <c r="M257" s="11"/>
      <c r="N257" s="11"/>
      <c r="O257" s="11"/>
      <c r="P257" s="11"/>
      <c r="Q257" s="10">
        <v>91</v>
      </c>
      <c r="R257" s="11"/>
      <c r="S257" s="10">
        <f t="shared" ref="S257" si="398">Q257*1.615</f>
        <v>146.965</v>
      </c>
      <c r="T257" s="11"/>
      <c r="U257" s="10">
        <f t="shared" ref="U257" si="399">S257*1.2923</f>
        <v>189.92286950000002</v>
      </c>
      <c r="V257" s="11"/>
      <c r="W257" s="10">
        <f t="shared" ref="W257" si="400">U257*1.2196</f>
        <v>231.62993164220003</v>
      </c>
      <c r="X257" s="11"/>
      <c r="Y257" s="14">
        <f t="shared" ref="Y257" si="401">W257*1.3</f>
        <v>301.11891113486007</v>
      </c>
      <c r="Z257" s="14"/>
      <c r="AA257" s="14"/>
      <c r="AB257" s="14"/>
    </row>
    <row r="258" spans="1:28" x14ac:dyDescent="0.25">
      <c r="A258" s="16"/>
      <c r="B258" s="16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4"/>
      <c r="Z258" s="14"/>
      <c r="AA258" s="14"/>
      <c r="AB258" s="14"/>
    </row>
    <row r="259" spans="1:28" ht="15" customHeight="1" x14ac:dyDescent="0.25">
      <c r="A259" s="16" t="s">
        <v>144</v>
      </c>
      <c r="B259" s="16"/>
      <c r="C259" s="11" t="s">
        <v>32</v>
      </c>
      <c r="D259" s="11"/>
      <c r="E259" s="11"/>
      <c r="F259" s="11"/>
      <c r="G259" s="11"/>
      <c r="H259" s="11"/>
      <c r="I259" s="11"/>
      <c r="J259" s="11"/>
      <c r="K259" s="11" t="s">
        <v>35</v>
      </c>
      <c r="L259" s="11"/>
      <c r="M259" s="11"/>
      <c r="N259" s="11"/>
      <c r="O259" s="11"/>
      <c r="P259" s="11"/>
      <c r="Q259" s="10">
        <v>91</v>
      </c>
      <c r="R259" s="11"/>
      <c r="S259" s="10">
        <f t="shared" ref="S259" si="402">Q259*1.615</f>
        <v>146.965</v>
      </c>
      <c r="T259" s="11"/>
      <c r="U259" s="10">
        <f t="shared" ref="U259" si="403">S259*1.2923</f>
        <v>189.92286950000002</v>
      </c>
      <c r="V259" s="11"/>
      <c r="W259" s="10">
        <f t="shared" ref="W259" si="404">U259*1.2196</f>
        <v>231.62993164220003</v>
      </c>
      <c r="X259" s="11"/>
      <c r="Y259" s="14">
        <f t="shared" ref="Y259" si="405">W259*1.3</f>
        <v>301.11891113486007</v>
      </c>
      <c r="Z259" s="14"/>
      <c r="AA259" s="14"/>
      <c r="AB259" s="14"/>
    </row>
    <row r="260" spans="1:28" x14ac:dyDescent="0.25">
      <c r="A260" s="16"/>
      <c r="B260" s="16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4"/>
      <c r="Z260" s="14"/>
      <c r="AA260" s="14"/>
      <c r="AB260" s="14"/>
    </row>
    <row r="261" spans="1:28" ht="15" customHeight="1" x14ac:dyDescent="0.25">
      <c r="A261" s="16" t="s">
        <v>144</v>
      </c>
      <c r="B261" s="16"/>
      <c r="C261" s="11" t="s">
        <v>32</v>
      </c>
      <c r="D261" s="11"/>
      <c r="E261" s="11"/>
      <c r="F261" s="11"/>
      <c r="G261" s="11"/>
      <c r="H261" s="11"/>
      <c r="I261" s="11"/>
      <c r="J261" s="11"/>
      <c r="K261" s="11" t="s">
        <v>36</v>
      </c>
      <c r="L261" s="11"/>
      <c r="M261" s="11"/>
      <c r="N261" s="11"/>
      <c r="O261" s="11"/>
      <c r="P261" s="11"/>
      <c r="Q261" s="10">
        <v>91</v>
      </c>
      <c r="R261" s="11"/>
      <c r="S261" s="10">
        <f t="shared" ref="S261" si="406">Q261*1.615</f>
        <v>146.965</v>
      </c>
      <c r="T261" s="11"/>
      <c r="U261" s="10">
        <f t="shared" ref="U261" si="407">S261*1.2923</f>
        <v>189.92286950000002</v>
      </c>
      <c r="V261" s="11"/>
      <c r="W261" s="10">
        <f t="shared" ref="W261" si="408">U261*1.2196</f>
        <v>231.62993164220003</v>
      </c>
      <c r="X261" s="11"/>
      <c r="Y261" s="14">
        <f t="shared" ref="Y261" si="409">W261*1.3</f>
        <v>301.11891113486007</v>
      </c>
      <c r="Z261" s="14"/>
      <c r="AA261" s="14"/>
      <c r="AB261" s="14"/>
    </row>
    <row r="262" spans="1:28" x14ac:dyDescent="0.25">
      <c r="A262" s="16"/>
      <c r="B262" s="16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4"/>
      <c r="Z262" s="14"/>
      <c r="AA262" s="14"/>
      <c r="AB262" s="14"/>
    </row>
    <row r="263" spans="1:28" ht="15" customHeight="1" x14ac:dyDescent="0.25">
      <c r="A263" s="16" t="s">
        <v>144</v>
      </c>
      <c r="B263" s="16"/>
      <c r="C263" s="11" t="s">
        <v>32</v>
      </c>
      <c r="D263" s="11"/>
      <c r="E263" s="11"/>
      <c r="F263" s="11"/>
      <c r="G263" s="11"/>
      <c r="H263" s="11"/>
      <c r="I263" s="11"/>
      <c r="J263" s="11"/>
      <c r="K263" s="11" t="s">
        <v>37</v>
      </c>
      <c r="L263" s="11"/>
      <c r="M263" s="11"/>
      <c r="N263" s="11"/>
      <c r="O263" s="11"/>
      <c r="P263" s="11"/>
      <c r="Q263" s="10">
        <v>91</v>
      </c>
      <c r="R263" s="11"/>
      <c r="S263" s="10">
        <f t="shared" ref="S263" si="410">Q263*1.615</f>
        <v>146.965</v>
      </c>
      <c r="T263" s="11"/>
      <c r="U263" s="10">
        <f t="shared" ref="U263" si="411">S263*1.2923</f>
        <v>189.92286950000002</v>
      </c>
      <c r="V263" s="11"/>
      <c r="W263" s="10">
        <f t="shared" ref="W263" si="412">U263*1.2196</f>
        <v>231.62993164220003</v>
      </c>
      <c r="X263" s="11"/>
      <c r="Y263" s="14">
        <f t="shared" ref="Y263" si="413">W263*1.3</f>
        <v>301.11891113486007</v>
      </c>
      <c r="Z263" s="14"/>
      <c r="AA263" s="14"/>
      <c r="AB263" s="14"/>
    </row>
    <row r="264" spans="1:28" x14ac:dyDescent="0.25">
      <c r="A264" s="16"/>
      <c r="B264" s="16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4"/>
      <c r="Z264" s="14"/>
      <c r="AA264" s="14"/>
      <c r="AB264" s="14"/>
    </row>
    <row r="265" spans="1:28" ht="15" customHeight="1" x14ac:dyDescent="0.25">
      <c r="A265" s="16" t="s">
        <v>144</v>
      </c>
      <c r="B265" s="16"/>
      <c r="C265" s="11" t="s">
        <v>32</v>
      </c>
      <c r="D265" s="11"/>
      <c r="E265" s="11"/>
      <c r="F265" s="11"/>
      <c r="G265" s="11"/>
      <c r="H265" s="11"/>
      <c r="I265" s="11"/>
      <c r="J265" s="11"/>
      <c r="K265" s="11" t="s">
        <v>38</v>
      </c>
      <c r="L265" s="11"/>
      <c r="M265" s="11"/>
      <c r="N265" s="11"/>
      <c r="O265" s="11"/>
      <c r="P265" s="11"/>
      <c r="Q265" s="10">
        <v>91</v>
      </c>
      <c r="R265" s="11"/>
      <c r="S265" s="10">
        <f t="shared" ref="S265" si="414">Q265*1.615</f>
        <v>146.965</v>
      </c>
      <c r="T265" s="11"/>
      <c r="U265" s="10">
        <f t="shared" ref="U265" si="415">S265*1.2923</f>
        <v>189.92286950000002</v>
      </c>
      <c r="V265" s="11"/>
      <c r="W265" s="10">
        <f t="shared" ref="W265" si="416">U265*1.2196</f>
        <v>231.62993164220003</v>
      </c>
      <c r="X265" s="11"/>
      <c r="Y265" s="14">
        <f t="shared" ref="Y265" si="417">W265*1.3</f>
        <v>301.11891113486007</v>
      </c>
      <c r="Z265" s="14"/>
      <c r="AA265" s="14"/>
      <c r="AB265" s="14"/>
    </row>
    <row r="266" spans="1:28" x14ac:dyDescent="0.25">
      <c r="A266" s="16"/>
      <c r="B266" s="16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4"/>
      <c r="Z266" s="14"/>
      <c r="AA266" s="14"/>
      <c r="AB266" s="14"/>
    </row>
    <row r="267" spans="1:28" ht="15" customHeight="1" x14ac:dyDescent="0.25">
      <c r="A267" s="16" t="s">
        <v>144</v>
      </c>
      <c r="B267" s="16"/>
      <c r="C267" s="11" t="s">
        <v>32</v>
      </c>
      <c r="D267" s="11"/>
      <c r="E267" s="11"/>
      <c r="F267" s="11"/>
      <c r="G267" s="11"/>
      <c r="H267" s="11"/>
      <c r="I267" s="11"/>
      <c r="J267" s="11"/>
      <c r="K267" s="11" t="s">
        <v>39</v>
      </c>
      <c r="L267" s="11"/>
      <c r="M267" s="11"/>
      <c r="N267" s="11"/>
      <c r="O267" s="11"/>
      <c r="P267" s="11"/>
      <c r="Q267" s="10">
        <v>91</v>
      </c>
      <c r="R267" s="11"/>
      <c r="S267" s="10">
        <f t="shared" ref="S267" si="418">Q267*1.615</f>
        <v>146.965</v>
      </c>
      <c r="T267" s="11"/>
      <c r="U267" s="10">
        <f t="shared" ref="U267" si="419">S267*1.2923</f>
        <v>189.92286950000002</v>
      </c>
      <c r="V267" s="11"/>
      <c r="W267" s="10">
        <f t="shared" ref="W267" si="420">U267*1.2196</f>
        <v>231.62993164220003</v>
      </c>
      <c r="X267" s="11"/>
      <c r="Y267" s="14">
        <f t="shared" ref="Y267" si="421">W267*1.3</f>
        <v>301.11891113486007</v>
      </c>
      <c r="Z267" s="14"/>
      <c r="AA267" s="14"/>
      <c r="AB267" s="14"/>
    </row>
    <row r="268" spans="1:28" x14ac:dyDescent="0.25">
      <c r="A268" s="16"/>
      <c r="B268" s="16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4"/>
      <c r="Z268" s="14"/>
      <c r="AA268" s="14"/>
      <c r="AB268" s="14"/>
    </row>
    <row r="269" spans="1:28" ht="15" customHeight="1" x14ac:dyDescent="0.25">
      <c r="A269" s="16" t="s">
        <v>144</v>
      </c>
      <c r="B269" s="16"/>
      <c r="C269" s="11" t="s">
        <v>32</v>
      </c>
      <c r="D269" s="11"/>
      <c r="E269" s="11"/>
      <c r="F269" s="11"/>
      <c r="G269" s="11"/>
      <c r="H269" s="11"/>
      <c r="I269" s="11"/>
      <c r="J269" s="11"/>
      <c r="K269" s="11" t="s">
        <v>40</v>
      </c>
      <c r="L269" s="11"/>
      <c r="M269" s="11"/>
      <c r="N269" s="11"/>
      <c r="O269" s="11"/>
      <c r="P269" s="11"/>
      <c r="Q269" s="10">
        <v>91</v>
      </c>
      <c r="R269" s="11"/>
      <c r="S269" s="10">
        <f t="shared" ref="S269" si="422">Q269*1.615</f>
        <v>146.965</v>
      </c>
      <c r="T269" s="11"/>
      <c r="U269" s="10">
        <f t="shared" ref="U269" si="423">S269*1.2923</f>
        <v>189.92286950000002</v>
      </c>
      <c r="V269" s="11"/>
      <c r="W269" s="10">
        <f t="shared" ref="W269" si="424">U269*1.2196</f>
        <v>231.62993164220003</v>
      </c>
      <c r="X269" s="11"/>
      <c r="Y269" s="14">
        <f t="shared" ref="Y269" si="425">W269*1.3</f>
        <v>301.11891113486007</v>
      </c>
      <c r="Z269" s="14"/>
      <c r="AA269" s="14"/>
      <c r="AB269" s="14"/>
    </row>
    <row r="270" spans="1:28" x14ac:dyDescent="0.25">
      <c r="A270" s="16"/>
      <c r="B270" s="16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4"/>
      <c r="Z270" s="14"/>
      <c r="AA270" s="14"/>
      <c r="AB270" s="14"/>
    </row>
    <row r="271" spans="1:28" ht="15" customHeight="1" x14ac:dyDescent="0.25">
      <c r="A271" s="16" t="s">
        <v>144</v>
      </c>
      <c r="B271" s="16"/>
      <c r="C271" s="11" t="s">
        <v>32</v>
      </c>
      <c r="D271" s="11"/>
      <c r="E271" s="11"/>
      <c r="F271" s="11"/>
      <c r="G271" s="11"/>
      <c r="H271" s="11"/>
      <c r="I271" s="11"/>
      <c r="J271" s="11"/>
      <c r="K271" s="11" t="s">
        <v>41</v>
      </c>
      <c r="L271" s="11"/>
      <c r="M271" s="11"/>
      <c r="N271" s="11"/>
      <c r="O271" s="11"/>
      <c r="P271" s="11"/>
      <c r="Q271" s="10">
        <v>91</v>
      </c>
      <c r="R271" s="11"/>
      <c r="S271" s="10">
        <f>Q271*1.615</f>
        <v>146.965</v>
      </c>
      <c r="T271" s="11"/>
      <c r="U271" s="10">
        <f t="shared" ref="U271" si="426">S271*1.2923</f>
        <v>189.92286950000002</v>
      </c>
      <c r="V271" s="11"/>
      <c r="W271" s="10">
        <f t="shared" ref="W271" si="427">U271*1.2196</f>
        <v>231.62993164220003</v>
      </c>
      <c r="X271" s="11"/>
      <c r="Y271" s="14">
        <f t="shared" ref="Y271" si="428">W271*1.3</f>
        <v>301.11891113486007</v>
      </c>
      <c r="Z271" s="14"/>
      <c r="AA271" s="14"/>
      <c r="AB271" s="14"/>
    </row>
    <row r="272" spans="1:28" x14ac:dyDescent="0.25">
      <c r="A272" s="16"/>
      <c r="B272" s="16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4"/>
      <c r="Z272" s="14"/>
      <c r="AA272" s="14"/>
      <c r="AB272" s="14"/>
    </row>
    <row r="273" spans="1:28" ht="15" customHeight="1" x14ac:dyDescent="0.25">
      <c r="A273" s="16" t="s">
        <v>144</v>
      </c>
      <c r="B273" s="16"/>
      <c r="C273" s="11" t="s">
        <v>32</v>
      </c>
      <c r="D273" s="11"/>
      <c r="E273" s="11"/>
      <c r="F273" s="11"/>
      <c r="G273" s="11"/>
      <c r="H273" s="11"/>
      <c r="I273" s="11"/>
      <c r="J273" s="11"/>
      <c r="K273" s="11" t="s">
        <v>42</v>
      </c>
      <c r="L273" s="11"/>
      <c r="M273" s="11"/>
      <c r="N273" s="11"/>
      <c r="O273" s="11"/>
      <c r="P273" s="11"/>
      <c r="Q273" s="10">
        <v>91</v>
      </c>
      <c r="R273" s="11"/>
      <c r="S273" s="10">
        <f t="shared" ref="S273" si="429">Q273*1.615</f>
        <v>146.965</v>
      </c>
      <c r="T273" s="11"/>
      <c r="U273" s="10">
        <f t="shared" ref="U273" si="430">S273*1.2923</f>
        <v>189.92286950000002</v>
      </c>
      <c r="V273" s="11"/>
      <c r="W273" s="10">
        <f t="shared" ref="W273" si="431">U273*1.2196</f>
        <v>231.62993164220003</v>
      </c>
      <c r="X273" s="11"/>
      <c r="Y273" s="14">
        <f t="shared" ref="Y273" si="432">W273*1.3</f>
        <v>301.11891113486007</v>
      </c>
      <c r="Z273" s="14"/>
      <c r="AA273" s="14"/>
      <c r="AB273" s="14"/>
    </row>
    <row r="274" spans="1:28" x14ac:dyDescent="0.25">
      <c r="A274" s="16"/>
      <c r="B274" s="16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4"/>
      <c r="Z274" s="14"/>
      <c r="AA274" s="14"/>
      <c r="AB274" s="14"/>
    </row>
    <row r="275" spans="1:28" ht="15" customHeight="1" x14ac:dyDescent="0.25">
      <c r="A275" s="16" t="s">
        <v>144</v>
      </c>
      <c r="B275" s="16"/>
      <c r="C275" s="11" t="s">
        <v>32</v>
      </c>
      <c r="D275" s="11"/>
      <c r="E275" s="11"/>
      <c r="F275" s="11"/>
      <c r="G275" s="11"/>
      <c r="H275" s="11"/>
      <c r="I275" s="11"/>
      <c r="J275" s="11"/>
      <c r="K275" s="11" t="s">
        <v>43</v>
      </c>
      <c r="L275" s="11"/>
      <c r="M275" s="11"/>
      <c r="N275" s="11"/>
      <c r="O275" s="11"/>
      <c r="P275" s="11"/>
      <c r="Q275" s="10">
        <v>91</v>
      </c>
      <c r="R275" s="11"/>
      <c r="S275" s="10">
        <f t="shared" ref="S275" si="433">Q275*1.615</f>
        <v>146.965</v>
      </c>
      <c r="T275" s="11"/>
      <c r="U275" s="10">
        <f t="shared" ref="U275" si="434">S275*1.2923</f>
        <v>189.92286950000002</v>
      </c>
      <c r="V275" s="11"/>
      <c r="W275" s="10">
        <f t="shared" ref="W275" si="435">U275*1.2196</f>
        <v>231.62993164220003</v>
      </c>
      <c r="X275" s="11"/>
      <c r="Y275" s="14">
        <f t="shared" ref="Y275" si="436">W275*1.3</f>
        <v>301.11891113486007</v>
      </c>
      <c r="Z275" s="14"/>
      <c r="AA275" s="14"/>
      <c r="AB275" s="14"/>
    </row>
    <row r="276" spans="1:28" x14ac:dyDescent="0.25">
      <c r="A276" s="16"/>
      <c r="B276" s="16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4"/>
      <c r="Z276" s="14"/>
      <c r="AA276" s="14"/>
      <c r="AB276" s="14"/>
    </row>
    <row r="277" spans="1:28" ht="15" customHeight="1" x14ac:dyDescent="0.25">
      <c r="A277" s="16" t="s">
        <v>144</v>
      </c>
      <c r="B277" s="16"/>
      <c r="C277" s="11" t="s">
        <v>32</v>
      </c>
      <c r="D277" s="11"/>
      <c r="E277" s="11"/>
      <c r="F277" s="11"/>
      <c r="G277" s="11"/>
      <c r="H277" s="11"/>
      <c r="I277" s="11"/>
      <c r="J277" s="11"/>
      <c r="K277" s="11" t="s">
        <v>44</v>
      </c>
      <c r="L277" s="11"/>
      <c r="M277" s="11"/>
      <c r="N277" s="11"/>
      <c r="O277" s="11"/>
      <c r="P277" s="11"/>
      <c r="Q277" s="10">
        <v>91</v>
      </c>
      <c r="R277" s="11"/>
      <c r="S277" s="10">
        <f t="shared" ref="S277" si="437">Q277*1.615</f>
        <v>146.965</v>
      </c>
      <c r="T277" s="11"/>
      <c r="U277" s="10">
        <f t="shared" ref="U277" si="438">S277*1.2923</f>
        <v>189.92286950000002</v>
      </c>
      <c r="V277" s="11"/>
      <c r="W277" s="10">
        <f t="shared" ref="W277" si="439">U277*1.2196</f>
        <v>231.62993164220003</v>
      </c>
      <c r="X277" s="11"/>
      <c r="Y277" s="14">
        <f t="shared" ref="Y277" si="440">W277*1.3</f>
        <v>301.11891113486007</v>
      </c>
      <c r="Z277" s="14"/>
      <c r="AA277" s="14"/>
      <c r="AB277" s="14"/>
    </row>
    <row r="278" spans="1:28" x14ac:dyDescent="0.25">
      <c r="A278" s="16"/>
      <c r="B278" s="16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4"/>
      <c r="Z278" s="14"/>
      <c r="AA278" s="14"/>
      <c r="AB278" s="14"/>
    </row>
    <row r="279" spans="1:28" ht="1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3"/>
      <c r="R279" s="2"/>
      <c r="S279" s="3"/>
      <c r="T279" s="2"/>
      <c r="U279" s="2"/>
      <c r="V279" s="2"/>
      <c r="W279" s="2"/>
      <c r="X279" s="2"/>
      <c r="Y279" s="4"/>
      <c r="Z279" s="4"/>
    </row>
    <row r="280" spans="1:28" x14ac:dyDescent="0.25">
      <c r="A280" s="13" t="s">
        <v>149</v>
      </c>
      <c r="B280" s="13"/>
      <c r="C280" s="13" t="s">
        <v>150</v>
      </c>
      <c r="D280" s="13"/>
      <c r="E280" s="9" t="s">
        <v>151</v>
      </c>
      <c r="F280" s="9"/>
      <c r="G280" s="13" t="s">
        <v>152</v>
      </c>
      <c r="H280" s="13"/>
      <c r="I280" s="13" t="s">
        <v>140</v>
      </c>
      <c r="J280" s="13"/>
      <c r="K280" s="9" t="s">
        <v>153</v>
      </c>
      <c r="L280" s="9"/>
      <c r="M280" s="9" t="s">
        <v>141</v>
      </c>
      <c r="N280" s="9"/>
      <c r="O280" s="9"/>
      <c r="P280" s="5"/>
      <c r="Q280" s="5"/>
      <c r="R280" s="5"/>
      <c r="S280" s="5"/>
      <c r="T280" s="5"/>
      <c r="U280" s="5"/>
      <c r="V280" s="9" t="s">
        <v>141</v>
      </c>
      <c r="W280" s="9"/>
      <c r="Y280" s="9" t="s">
        <v>148</v>
      </c>
      <c r="Z280" s="9"/>
    </row>
    <row r="281" spans="1:28" ht="15" customHeight="1" x14ac:dyDescent="0.25">
      <c r="A281" s="13" t="s">
        <v>157</v>
      </c>
      <c r="B281" s="13"/>
      <c r="C281" s="13" t="s">
        <v>154</v>
      </c>
      <c r="D281" s="13"/>
      <c r="E281" s="12" t="s">
        <v>158</v>
      </c>
      <c r="F281" s="12"/>
      <c r="G281" s="13" t="s">
        <v>142</v>
      </c>
      <c r="H281" s="13"/>
      <c r="I281" s="13" t="s">
        <v>147</v>
      </c>
      <c r="J281" s="13"/>
      <c r="K281" s="13" t="s">
        <v>155</v>
      </c>
      <c r="L281" s="13"/>
      <c r="M281" s="9" t="s">
        <v>156</v>
      </c>
      <c r="N281" s="9"/>
      <c r="O281" s="9"/>
      <c r="P281" s="7"/>
      <c r="Q281" s="7"/>
      <c r="R281" s="7"/>
      <c r="S281" s="7"/>
      <c r="T281" s="7"/>
      <c r="U281" s="1"/>
      <c r="V281" s="8" t="s">
        <v>156</v>
      </c>
      <c r="W281" s="8"/>
      <c r="Y281" s="9" t="s">
        <v>143</v>
      </c>
      <c r="Z281" s="9"/>
    </row>
    <row r="282" spans="1:28" x14ac:dyDescent="0.25">
      <c r="A282" s="13" t="s">
        <v>160</v>
      </c>
      <c r="B282" s="13"/>
      <c r="C282" s="9" t="s">
        <v>31</v>
      </c>
      <c r="D282" s="9"/>
      <c r="E282" s="9" t="s">
        <v>31</v>
      </c>
      <c r="F282" s="9"/>
      <c r="G282" s="9" t="s">
        <v>31</v>
      </c>
      <c r="H282" s="9"/>
      <c r="I282" s="9" t="s">
        <v>31</v>
      </c>
      <c r="J282" s="9"/>
      <c r="K282" s="9" t="s">
        <v>31</v>
      </c>
      <c r="L282" s="9"/>
      <c r="M282" s="9" t="s">
        <v>31</v>
      </c>
      <c r="N282" s="9"/>
      <c r="O282" s="9"/>
      <c r="P282" s="5"/>
      <c r="Q282" s="5"/>
      <c r="R282" s="5"/>
      <c r="S282" s="5"/>
      <c r="T282" s="5"/>
      <c r="V282" s="8"/>
      <c r="W282" s="8"/>
    </row>
    <row r="283" spans="1:28" ht="15" customHeight="1" x14ac:dyDescent="0.25">
      <c r="AA283" s="8"/>
      <c r="AB283" s="8"/>
    </row>
    <row r="284" spans="1:28" x14ac:dyDescent="0.25">
      <c r="AA284" s="9"/>
      <c r="AB284" s="9"/>
    </row>
    <row r="285" spans="1:28" ht="15" customHeight="1" x14ac:dyDescent="0.25">
      <c r="AA285" s="6"/>
      <c r="AB285" s="7"/>
    </row>
    <row r="288" spans="1:28" x14ac:dyDescent="0.25">
      <c r="A288" s="7" t="s">
        <v>16</v>
      </c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7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7" x14ac:dyDescent="0.25">
      <c r="A290" s="7" t="s">
        <v>17</v>
      </c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x14ac:dyDescent="0.25">
      <c r="A292" s="7" t="s">
        <v>18</v>
      </c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</sheetData>
  <mergeCells count="1699">
    <mergeCell ref="AA249:AB250"/>
    <mergeCell ref="AA251:AB252"/>
    <mergeCell ref="AA253:AB254"/>
    <mergeCell ref="AA255:AB256"/>
    <mergeCell ref="AA257:AB258"/>
    <mergeCell ref="AA259:AB260"/>
    <mergeCell ref="AA261:AB262"/>
    <mergeCell ref="AA263:AB264"/>
    <mergeCell ref="AA265:AB266"/>
    <mergeCell ref="AA267:AB268"/>
    <mergeCell ref="AA269:AB270"/>
    <mergeCell ref="AA271:AB272"/>
    <mergeCell ref="AA273:AB274"/>
    <mergeCell ref="AA275:AB276"/>
    <mergeCell ref="AA277:AB278"/>
    <mergeCell ref="AA215:AB216"/>
    <mergeCell ref="AA217:AB218"/>
    <mergeCell ref="AA219:AB220"/>
    <mergeCell ref="AA221:AB222"/>
    <mergeCell ref="AA223:AB224"/>
    <mergeCell ref="AA225:AB226"/>
    <mergeCell ref="AA227:AB228"/>
    <mergeCell ref="AA229:AB230"/>
    <mergeCell ref="AA231:AB232"/>
    <mergeCell ref="AA233:AB234"/>
    <mergeCell ref="AA235:AB236"/>
    <mergeCell ref="AA237:AB238"/>
    <mergeCell ref="AA239:AB240"/>
    <mergeCell ref="AA241:AB242"/>
    <mergeCell ref="AA243:AB244"/>
    <mergeCell ref="AA245:AB246"/>
    <mergeCell ref="AA247:AB248"/>
    <mergeCell ref="AA172:AB173"/>
    <mergeCell ref="AA174:AB175"/>
    <mergeCell ref="AA176:AB177"/>
    <mergeCell ref="AA178:AB179"/>
    <mergeCell ref="AA180:AB181"/>
    <mergeCell ref="AA182:AB183"/>
    <mergeCell ref="AA184:AB185"/>
    <mergeCell ref="AA186:AB187"/>
    <mergeCell ref="AA188:AB189"/>
    <mergeCell ref="AA190:AB191"/>
    <mergeCell ref="AA192:AB193"/>
    <mergeCell ref="AA194:AB195"/>
    <mergeCell ref="AA205:AB206"/>
    <mergeCell ref="AA207:AB208"/>
    <mergeCell ref="AA209:AB210"/>
    <mergeCell ref="AA211:AB212"/>
    <mergeCell ref="AA213:AB214"/>
    <mergeCell ref="AA138:AB139"/>
    <mergeCell ref="AA140:AB141"/>
    <mergeCell ref="AA142:AB143"/>
    <mergeCell ref="AA144:AB145"/>
    <mergeCell ref="AA146:AB147"/>
    <mergeCell ref="AA148:AB149"/>
    <mergeCell ref="AA150:AB151"/>
    <mergeCell ref="AA152:AB153"/>
    <mergeCell ref="AA154:AB155"/>
    <mergeCell ref="AA156:AB157"/>
    <mergeCell ref="AA158:AB159"/>
    <mergeCell ref="AA160:AB161"/>
    <mergeCell ref="AA162:AB163"/>
    <mergeCell ref="AA164:AB165"/>
    <mergeCell ref="AA166:AB167"/>
    <mergeCell ref="AA168:AB169"/>
    <mergeCell ref="AA170:AB171"/>
    <mergeCell ref="AA95:AB96"/>
    <mergeCell ref="AA97:AB98"/>
    <mergeCell ref="AA99:AB100"/>
    <mergeCell ref="AA101:AB102"/>
    <mergeCell ref="AA103:AB104"/>
    <mergeCell ref="AA105:AB106"/>
    <mergeCell ref="AA107:AB108"/>
    <mergeCell ref="AA109:AB110"/>
    <mergeCell ref="AA111:AB112"/>
    <mergeCell ref="AA113:AB114"/>
    <mergeCell ref="AA115:AB116"/>
    <mergeCell ref="AA117:AB118"/>
    <mergeCell ref="AA119:AB120"/>
    <mergeCell ref="AA121:AB122"/>
    <mergeCell ref="AA123:AB124"/>
    <mergeCell ref="AA125:AB126"/>
    <mergeCell ref="AA136:AB137"/>
    <mergeCell ref="AA46:AB47"/>
    <mergeCell ref="AA48:AB49"/>
    <mergeCell ref="AA50:AB51"/>
    <mergeCell ref="AA67:AB68"/>
    <mergeCell ref="AA69:AB70"/>
    <mergeCell ref="AA71:AB72"/>
    <mergeCell ref="AA73:AB74"/>
    <mergeCell ref="AA75:AB76"/>
    <mergeCell ref="AA77:AB78"/>
    <mergeCell ref="AA79:AB80"/>
    <mergeCell ref="AA81:AB82"/>
    <mergeCell ref="AA83:AB84"/>
    <mergeCell ref="AA85:AB86"/>
    <mergeCell ref="AA87:AB88"/>
    <mergeCell ref="AA89:AB90"/>
    <mergeCell ref="AA91:AB92"/>
    <mergeCell ref="AA93:AB94"/>
    <mergeCell ref="AA10:AB13"/>
    <mergeCell ref="AA14:AB15"/>
    <mergeCell ref="AA16:AB17"/>
    <mergeCell ref="AA18:AB19"/>
    <mergeCell ref="AA20:AB21"/>
    <mergeCell ref="AA22:AB23"/>
    <mergeCell ref="AA24:AB25"/>
    <mergeCell ref="AA26:AB27"/>
    <mergeCell ref="AA28:AB29"/>
    <mergeCell ref="AA30:AB31"/>
    <mergeCell ref="AA32:AB33"/>
    <mergeCell ref="AA34:AB35"/>
    <mergeCell ref="AA36:AB37"/>
    <mergeCell ref="AA38:AB39"/>
    <mergeCell ref="AA40:AB41"/>
    <mergeCell ref="AA42:AB43"/>
    <mergeCell ref="AA44:AB45"/>
    <mergeCell ref="AA284:AB284"/>
    <mergeCell ref="G281:H281"/>
    <mergeCell ref="A280:B280"/>
    <mergeCell ref="C280:D280"/>
    <mergeCell ref="E280:F280"/>
    <mergeCell ref="G280:H280"/>
    <mergeCell ref="A281:B281"/>
    <mergeCell ref="C281:D281"/>
    <mergeCell ref="E281:F281"/>
    <mergeCell ref="S275:T276"/>
    <mergeCell ref="U275:V276"/>
    <mergeCell ref="W275:X276"/>
    <mergeCell ref="Y275:Z276"/>
    <mergeCell ref="I280:J280"/>
    <mergeCell ref="A282:B282"/>
    <mergeCell ref="C282:D282"/>
    <mergeCell ref="E282:F282"/>
    <mergeCell ref="G282:H282"/>
    <mergeCell ref="I282:J282"/>
    <mergeCell ref="A277:B278"/>
    <mergeCell ref="C277:D278"/>
    <mergeCell ref="E277:F278"/>
    <mergeCell ref="G277:H278"/>
    <mergeCell ref="I277:J278"/>
    <mergeCell ref="K277:L278"/>
    <mergeCell ref="M277:N278"/>
    <mergeCell ref="O277:P278"/>
    <mergeCell ref="Q277:R278"/>
    <mergeCell ref="S277:T278"/>
    <mergeCell ref="U277:V278"/>
    <mergeCell ref="W277:X278"/>
    <mergeCell ref="Y277:Z278"/>
    <mergeCell ref="A275:B276"/>
    <mergeCell ref="C275:D276"/>
    <mergeCell ref="E275:F276"/>
    <mergeCell ref="G275:H276"/>
    <mergeCell ref="I275:J276"/>
    <mergeCell ref="K275:L276"/>
    <mergeCell ref="M275:N276"/>
    <mergeCell ref="O275:P276"/>
    <mergeCell ref="Q275:R276"/>
    <mergeCell ref="S271:T272"/>
    <mergeCell ref="U271:V272"/>
    <mergeCell ref="W271:X272"/>
    <mergeCell ref="Y271:Z272"/>
    <mergeCell ref="A273:B274"/>
    <mergeCell ref="C273:D274"/>
    <mergeCell ref="E273:F274"/>
    <mergeCell ref="G273:H274"/>
    <mergeCell ref="I273:J274"/>
    <mergeCell ref="K273:L274"/>
    <mergeCell ref="M273:N274"/>
    <mergeCell ref="O273:P274"/>
    <mergeCell ref="Q273:R274"/>
    <mergeCell ref="S273:T274"/>
    <mergeCell ref="U273:V274"/>
    <mergeCell ref="W273:X274"/>
    <mergeCell ref="Y273:Z274"/>
    <mergeCell ref="A271:B272"/>
    <mergeCell ref="C271:D272"/>
    <mergeCell ref="E271:F272"/>
    <mergeCell ref="G271:H272"/>
    <mergeCell ref="I271:J272"/>
    <mergeCell ref="K271:L272"/>
    <mergeCell ref="M271:N272"/>
    <mergeCell ref="O271:P272"/>
    <mergeCell ref="Q271:R272"/>
    <mergeCell ref="S267:T268"/>
    <mergeCell ref="U267:V268"/>
    <mergeCell ref="W267:X268"/>
    <mergeCell ref="Y267:Z268"/>
    <mergeCell ref="A269:B270"/>
    <mergeCell ref="C269:D270"/>
    <mergeCell ref="E269:F270"/>
    <mergeCell ref="G269:H270"/>
    <mergeCell ref="I269:J270"/>
    <mergeCell ref="K269:L270"/>
    <mergeCell ref="M269:N270"/>
    <mergeCell ref="O269:P270"/>
    <mergeCell ref="Q269:R270"/>
    <mergeCell ref="S269:T270"/>
    <mergeCell ref="U269:V270"/>
    <mergeCell ref="W269:X270"/>
    <mergeCell ref="Y269:Z270"/>
    <mergeCell ref="A267:B268"/>
    <mergeCell ref="C267:D268"/>
    <mergeCell ref="E267:F268"/>
    <mergeCell ref="G267:H268"/>
    <mergeCell ref="I267:J268"/>
    <mergeCell ref="K267:L268"/>
    <mergeCell ref="M267:N268"/>
    <mergeCell ref="O267:P268"/>
    <mergeCell ref="Q267:R268"/>
    <mergeCell ref="S263:T264"/>
    <mergeCell ref="U263:V264"/>
    <mergeCell ref="W263:X264"/>
    <mergeCell ref="Y263:Z264"/>
    <mergeCell ref="A265:B266"/>
    <mergeCell ref="C265:D266"/>
    <mergeCell ref="E265:F266"/>
    <mergeCell ref="G265:H266"/>
    <mergeCell ref="I265:J266"/>
    <mergeCell ref="K265:L266"/>
    <mergeCell ref="M265:N266"/>
    <mergeCell ref="O265:P266"/>
    <mergeCell ref="Q265:R266"/>
    <mergeCell ref="S265:T266"/>
    <mergeCell ref="U265:V266"/>
    <mergeCell ref="W265:X266"/>
    <mergeCell ref="Y265:Z266"/>
    <mergeCell ref="A263:B264"/>
    <mergeCell ref="C263:D264"/>
    <mergeCell ref="E263:F264"/>
    <mergeCell ref="G263:H264"/>
    <mergeCell ref="I263:J264"/>
    <mergeCell ref="K263:L264"/>
    <mergeCell ref="M263:N264"/>
    <mergeCell ref="O263:P264"/>
    <mergeCell ref="Q263:R264"/>
    <mergeCell ref="S259:T260"/>
    <mergeCell ref="U259:V260"/>
    <mergeCell ref="W259:X260"/>
    <mergeCell ref="Y259:Z260"/>
    <mergeCell ref="A261:B262"/>
    <mergeCell ref="C261:D262"/>
    <mergeCell ref="E261:F262"/>
    <mergeCell ref="G261:H262"/>
    <mergeCell ref="I261:J262"/>
    <mergeCell ref="K261:L262"/>
    <mergeCell ref="M261:N262"/>
    <mergeCell ref="O261:P262"/>
    <mergeCell ref="Q261:R262"/>
    <mergeCell ref="S261:T262"/>
    <mergeCell ref="U261:V262"/>
    <mergeCell ref="W261:X262"/>
    <mergeCell ref="Y261:Z262"/>
    <mergeCell ref="A259:B260"/>
    <mergeCell ref="C259:D260"/>
    <mergeCell ref="E259:F260"/>
    <mergeCell ref="G259:H260"/>
    <mergeCell ref="I259:J260"/>
    <mergeCell ref="K259:L260"/>
    <mergeCell ref="M259:N260"/>
    <mergeCell ref="O259:P260"/>
    <mergeCell ref="Q259:R260"/>
    <mergeCell ref="S255:T256"/>
    <mergeCell ref="U255:V256"/>
    <mergeCell ref="W255:X256"/>
    <mergeCell ref="Y255:Z256"/>
    <mergeCell ref="A257:B258"/>
    <mergeCell ref="C257:D258"/>
    <mergeCell ref="E257:F258"/>
    <mergeCell ref="G257:H258"/>
    <mergeCell ref="I257:J258"/>
    <mergeCell ref="K257:L258"/>
    <mergeCell ref="M257:N258"/>
    <mergeCell ref="O257:P258"/>
    <mergeCell ref="Q257:R258"/>
    <mergeCell ref="S257:T258"/>
    <mergeCell ref="U257:V258"/>
    <mergeCell ref="W257:X258"/>
    <mergeCell ref="Y257:Z258"/>
    <mergeCell ref="A255:B256"/>
    <mergeCell ref="C255:D256"/>
    <mergeCell ref="E255:F256"/>
    <mergeCell ref="G255:H256"/>
    <mergeCell ref="I255:J256"/>
    <mergeCell ref="K255:L256"/>
    <mergeCell ref="M255:N256"/>
    <mergeCell ref="O255:P256"/>
    <mergeCell ref="Q255:R256"/>
    <mergeCell ref="S251:T252"/>
    <mergeCell ref="U251:V252"/>
    <mergeCell ref="W251:X252"/>
    <mergeCell ref="Y251:Z252"/>
    <mergeCell ref="A253:B254"/>
    <mergeCell ref="C253:D254"/>
    <mergeCell ref="E253:F254"/>
    <mergeCell ref="G253:H254"/>
    <mergeCell ref="I253:J254"/>
    <mergeCell ref="K253:L254"/>
    <mergeCell ref="M253:N254"/>
    <mergeCell ref="O253:P254"/>
    <mergeCell ref="Q253:R254"/>
    <mergeCell ref="S253:T254"/>
    <mergeCell ref="U253:V254"/>
    <mergeCell ref="W253:X254"/>
    <mergeCell ref="Y253:Z254"/>
    <mergeCell ref="A251:B252"/>
    <mergeCell ref="C251:D252"/>
    <mergeCell ref="E251:F252"/>
    <mergeCell ref="G251:H252"/>
    <mergeCell ref="I251:J252"/>
    <mergeCell ref="K251:L252"/>
    <mergeCell ref="M251:N252"/>
    <mergeCell ref="O251:P252"/>
    <mergeCell ref="Q251:R252"/>
    <mergeCell ref="S247:T248"/>
    <mergeCell ref="U247:V248"/>
    <mergeCell ref="W247:X248"/>
    <mergeCell ref="Y247:Z248"/>
    <mergeCell ref="A249:B250"/>
    <mergeCell ref="C249:D250"/>
    <mergeCell ref="E249:F250"/>
    <mergeCell ref="G249:H250"/>
    <mergeCell ref="I249:J250"/>
    <mergeCell ref="K249:L250"/>
    <mergeCell ref="M249:N250"/>
    <mergeCell ref="O249:P250"/>
    <mergeCell ref="Q249:R250"/>
    <mergeCell ref="S249:T250"/>
    <mergeCell ref="U249:V250"/>
    <mergeCell ref="W249:X250"/>
    <mergeCell ref="Y249:Z250"/>
    <mergeCell ref="A247:B248"/>
    <mergeCell ref="C247:D248"/>
    <mergeCell ref="E247:F248"/>
    <mergeCell ref="G247:H248"/>
    <mergeCell ref="I247:J248"/>
    <mergeCell ref="K247:L248"/>
    <mergeCell ref="M247:N248"/>
    <mergeCell ref="O247:P248"/>
    <mergeCell ref="Q247:R248"/>
    <mergeCell ref="S243:T244"/>
    <mergeCell ref="U243:V244"/>
    <mergeCell ref="W243:X244"/>
    <mergeCell ref="Y243:Z244"/>
    <mergeCell ref="A245:B246"/>
    <mergeCell ref="C245:D246"/>
    <mergeCell ref="E245:F246"/>
    <mergeCell ref="G245:H246"/>
    <mergeCell ref="I245:J246"/>
    <mergeCell ref="K245:L246"/>
    <mergeCell ref="M245:N246"/>
    <mergeCell ref="O245:P246"/>
    <mergeCell ref="Q245:R246"/>
    <mergeCell ref="S245:T246"/>
    <mergeCell ref="U245:V246"/>
    <mergeCell ref="W245:X246"/>
    <mergeCell ref="Y245:Z246"/>
    <mergeCell ref="A243:B244"/>
    <mergeCell ref="C243:D244"/>
    <mergeCell ref="E243:F244"/>
    <mergeCell ref="G243:H244"/>
    <mergeCell ref="I243:J244"/>
    <mergeCell ref="K243:L244"/>
    <mergeCell ref="M243:N244"/>
    <mergeCell ref="O243:P244"/>
    <mergeCell ref="Q243:R244"/>
    <mergeCell ref="S239:T240"/>
    <mergeCell ref="U239:V240"/>
    <mergeCell ref="W239:X240"/>
    <mergeCell ref="Y239:Z240"/>
    <mergeCell ref="A241:B242"/>
    <mergeCell ref="C241:D242"/>
    <mergeCell ref="E241:F242"/>
    <mergeCell ref="G241:H242"/>
    <mergeCell ref="I241:J242"/>
    <mergeCell ref="K241:L242"/>
    <mergeCell ref="M241:N242"/>
    <mergeCell ref="O241:P242"/>
    <mergeCell ref="Q241:R242"/>
    <mergeCell ref="S241:T242"/>
    <mergeCell ref="U241:V242"/>
    <mergeCell ref="W241:X242"/>
    <mergeCell ref="Y241:Z242"/>
    <mergeCell ref="A239:B240"/>
    <mergeCell ref="C239:D240"/>
    <mergeCell ref="E239:F240"/>
    <mergeCell ref="G239:H240"/>
    <mergeCell ref="I239:J240"/>
    <mergeCell ref="K239:L240"/>
    <mergeCell ref="M239:N240"/>
    <mergeCell ref="O239:P240"/>
    <mergeCell ref="Q239:R240"/>
    <mergeCell ref="S235:T236"/>
    <mergeCell ref="U235:V236"/>
    <mergeCell ref="W235:X236"/>
    <mergeCell ref="Y235:Z236"/>
    <mergeCell ref="A237:B238"/>
    <mergeCell ref="C237:D238"/>
    <mergeCell ref="E237:F238"/>
    <mergeCell ref="G237:H238"/>
    <mergeCell ref="I237:J238"/>
    <mergeCell ref="K237:L238"/>
    <mergeCell ref="M237:N238"/>
    <mergeCell ref="O237:P238"/>
    <mergeCell ref="Q237:R238"/>
    <mergeCell ref="S237:T238"/>
    <mergeCell ref="U237:V238"/>
    <mergeCell ref="W237:X238"/>
    <mergeCell ref="Y237:Z238"/>
    <mergeCell ref="A235:B236"/>
    <mergeCell ref="C235:D236"/>
    <mergeCell ref="E235:F236"/>
    <mergeCell ref="G235:H236"/>
    <mergeCell ref="I235:J236"/>
    <mergeCell ref="K235:L236"/>
    <mergeCell ref="M235:N236"/>
    <mergeCell ref="O235:P236"/>
    <mergeCell ref="Q235:R236"/>
    <mergeCell ref="S231:T232"/>
    <mergeCell ref="U231:V232"/>
    <mergeCell ref="W231:X232"/>
    <mergeCell ref="Y231:Z232"/>
    <mergeCell ref="A233:B234"/>
    <mergeCell ref="C233:D234"/>
    <mergeCell ref="E233:F234"/>
    <mergeCell ref="G233:H234"/>
    <mergeCell ref="I233:J234"/>
    <mergeCell ref="K233:L234"/>
    <mergeCell ref="M233:N234"/>
    <mergeCell ref="O233:P234"/>
    <mergeCell ref="Q233:R234"/>
    <mergeCell ref="S233:T234"/>
    <mergeCell ref="U233:V234"/>
    <mergeCell ref="W233:X234"/>
    <mergeCell ref="Y233:Z234"/>
    <mergeCell ref="A231:B232"/>
    <mergeCell ref="C231:D232"/>
    <mergeCell ref="E231:F232"/>
    <mergeCell ref="G231:H232"/>
    <mergeCell ref="I231:J232"/>
    <mergeCell ref="K231:L232"/>
    <mergeCell ref="M231:N232"/>
    <mergeCell ref="O231:P232"/>
    <mergeCell ref="Q231:R232"/>
    <mergeCell ref="S227:T228"/>
    <mergeCell ref="U227:V228"/>
    <mergeCell ref="W227:X228"/>
    <mergeCell ref="Y227:Z228"/>
    <mergeCell ref="A229:B230"/>
    <mergeCell ref="C229:D230"/>
    <mergeCell ref="E229:F230"/>
    <mergeCell ref="G229:H230"/>
    <mergeCell ref="I229:J230"/>
    <mergeCell ref="K229:L230"/>
    <mergeCell ref="M229:N230"/>
    <mergeCell ref="O229:P230"/>
    <mergeCell ref="Q229:R230"/>
    <mergeCell ref="S229:T230"/>
    <mergeCell ref="U229:V230"/>
    <mergeCell ref="W229:X230"/>
    <mergeCell ref="Y229:Z230"/>
    <mergeCell ref="A227:B228"/>
    <mergeCell ref="C227:D228"/>
    <mergeCell ref="E227:F228"/>
    <mergeCell ref="G227:H228"/>
    <mergeCell ref="I227:J228"/>
    <mergeCell ref="K227:L228"/>
    <mergeCell ref="M227:N228"/>
    <mergeCell ref="O227:P228"/>
    <mergeCell ref="Q227:R228"/>
    <mergeCell ref="S223:T224"/>
    <mergeCell ref="U223:V224"/>
    <mergeCell ref="W223:X224"/>
    <mergeCell ref="Y223:Z224"/>
    <mergeCell ref="A225:B226"/>
    <mergeCell ref="C225:D226"/>
    <mergeCell ref="E225:F226"/>
    <mergeCell ref="G225:H226"/>
    <mergeCell ref="I225:J226"/>
    <mergeCell ref="K225:L226"/>
    <mergeCell ref="M225:N226"/>
    <mergeCell ref="O225:P226"/>
    <mergeCell ref="Q225:R226"/>
    <mergeCell ref="S225:T226"/>
    <mergeCell ref="U225:V226"/>
    <mergeCell ref="W225:X226"/>
    <mergeCell ref="Y225:Z226"/>
    <mergeCell ref="A223:B224"/>
    <mergeCell ref="C223:D224"/>
    <mergeCell ref="E223:F224"/>
    <mergeCell ref="G223:H224"/>
    <mergeCell ref="I223:J224"/>
    <mergeCell ref="K223:L224"/>
    <mergeCell ref="M223:N224"/>
    <mergeCell ref="O223:P224"/>
    <mergeCell ref="Q223:R224"/>
    <mergeCell ref="S219:T220"/>
    <mergeCell ref="U219:V220"/>
    <mergeCell ref="W219:X220"/>
    <mergeCell ref="Y219:Z220"/>
    <mergeCell ref="A221:B222"/>
    <mergeCell ref="C221:D222"/>
    <mergeCell ref="E221:F222"/>
    <mergeCell ref="G221:H222"/>
    <mergeCell ref="I221:J222"/>
    <mergeCell ref="K221:L222"/>
    <mergeCell ref="M221:N222"/>
    <mergeCell ref="O221:P222"/>
    <mergeCell ref="Q221:R222"/>
    <mergeCell ref="S221:T222"/>
    <mergeCell ref="U221:V222"/>
    <mergeCell ref="W221:X222"/>
    <mergeCell ref="Y221:Z222"/>
    <mergeCell ref="A219:B220"/>
    <mergeCell ref="C219:D220"/>
    <mergeCell ref="E219:F220"/>
    <mergeCell ref="G219:H220"/>
    <mergeCell ref="I219:J220"/>
    <mergeCell ref="K219:L220"/>
    <mergeCell ref="M219:N220"/>
    <mergeCell ref="O219:P220"/>
    <mergeCell ref="Q219:R220"/>
    <mergeCell ref="S215:T216"/>
    <mergeCell ref="U215:V216"/>
    <mergeCell ref="W215:X216"/>
    <mergeCell ref="Y215:Z216"/>
    <mergeCell ref="A217:B218"/>
    <mergeCell ref="C217:D218"/>
    <mergeCell ref="E217:F218"/>
    <mergeCell ref="G217:H218"/>
    <mergeCell ref="I217:J218"/>
    <mergeCell ref="K217:L218"/>
    <mergeCell ref="M217:N218"/>
    <mergeCell ref="O217:P218"/>
    <mergeCell ref="Q217:R218"/>
    <mergeCell ref="S217:T218"/>
    <mergeCell ref="U217:V218"/>
    <mergeCell ref="W217:X218"/>
    <mergeCell ref="Y217:Z218"/>
    <mergeCell ref="A215:B216"/>
    <mergeCell ref="C215:D216"/>
    <mergeCell ref="E215:F216"/>
    <mergeCell ref="G215:H216"/>
    <mergeCell ref="I215:J216"/>
    <mergeCell ref="K215:L216"/>
    <mergeCell ref="M215:N216"/>
    <mergeCell ref="O215:P216"/>
    <mergeCell ref="Q215:R216"/>
    <mergeCell ref="S211:T212"/>
    <mergeCell ref="U211:V212"/>
    <mergeCell ref="W211:X212"/>
    <mergeCell ref="Y211:Z212"/>
    <mergeCell ref="A213:B214"/>
    <mergeCell ref="C213:D214"/>
    <mergeCell ref="E213:F214"/>
    <mergeCell ref="G213:H214"/>
    <mergeCell ref="I213:J214"/>
    <mergeCell ref="K213:L214"/>
    <mergeCell ref="M213:N214"/>
    <mergeCell ref="O213:P214"/>
    <mergeCell ref="Q213:R214"/>
    <mergeCell ref="S213:T214"/>
    <mergeCell ref="U213:V214"/>
    <mergeCell ref="W213:X214"/>
    <mergeCell ref="Y213:Z214"/>
    <mergeCell ref="A211:B212"/>
    <mergeCell ref="C211:D212"/>
    <mergeCell ref="E211:F212"/>
    <mergeCell ref="G211:H212"/>
    <mergeCell ref="I211:J212"/>
    <mergeCell ref="K211:L212"/>
    <mergeCell ref="M211:N212"/>
    <mergeCell ref="O211:P212"/>
    <mergeCell ref="Q211:R212"/>
    <mergeCell ref="S207:T208"/>
    <mergeCell ref="U207:V208"/>
    <mergeCell ref="W207:X208"/>
    <mergeCell ref="Y207:Z208"/>
    <mergeCell ref="A209:B210"/>
    <mergeCell ref="C209:D210"/>
    <mergeCell ref="E209:F210"/>
    <mergeCell ref="G209:H210"/>
    <mergeCell ref="I209:J210"/>
    <mergeCell ref="K209:L210"/>
    <mergeCell ref="M209:N210"/>
    <mergeCell ref="O209:P210"/>
    <mergeCell ref="Q209:R210"/>
    <mergeCell ref="S209:T210"/>
    <mergeCell ref="U209:V210"/>
    <mergeCell ref="W209:X210"/>
    <mergeCell ref="Y209:Z210"/>
    <mergeCell ref="A207:B208"/>
    <mergeCell ref="C207:D208"/>
    <mergeCell ref="E207:F208"/>
    <mergeCell ref="G207:H208"/>
    <mergeCell ref="I207:J208"/>
    <mergeCell ref="K207:L208"/>
    <mergeCell ref="M207:N208"/>
    <mergeCell ref="O207:P208"/>
    <mergeCell ref="Q207:R208"/>
    <mergeCell ref="S194:T195"/>
    <mergeCell ref="U194:V195"/>
    <mergeCell ref="W194:X195"/>
    <mergeCell ref="Y194:Z195"/>
    <mergeCell ref="A205:B206"/>
    <mergeCell ref="C205:D206"/>
    <mergeCell ref="E205:F206"/>
    <mergeCell ref="G205:H206"/>
    <mergeCell ref="I205:J206"/>
    <mergeCell ref="K205:L206"/>
    <mergeCell ref="M205:N206"/>
    <mergeCell ref="O205:P206"/>
    <mergeCell ref="Q205:R206"/>
    <mergeCell ref="S205:T206"/>
    <mergeCell ref="U205:V206"/>
    <mergeCell ref="W205:X206"/>
    <mergeCell ref="Y205:Z206"/>
    <mergeCell ref="A194:B195"/>
    <mergeCell ref="C194:D195"/>
    <mergeCell ref="E194:F195"/>
    <mergeCell ref="G194:H195"/>
    <mergeCell ref="I194:J195"/>
    <mergeCell ref="K194:L195"/>
    <mergeCell ref="M194:N195"/>
    <mergeCell ref="O194:P195"/>
    <mergeCell ref="Q194:R195"/>
    <mergeCell ref="S190:T191"/>
    <mergeCell ref="U190:V191"/>
    <mergeCell ref="W190:X191"/>
    <mergeCell ref="Y190:Z191"/>
    <mergeCell ref="A192:B193"/>
    <mergeCell ref="C192:D193"/>
    <mergeCell ref="E192:F193"/>
    <mergeCell ref="G192:H193"/>
    <mergeCell ref="I192:J193"/>
    <mergeCell ref="K192:L193"/>
    <mergeCell ref="M192:N193"/>
    <mergeCell ref="O192:P193"/>
    <mergeCell ref="Q192:R193"/>
    <mergeCell ref="S192:T193"/>
    <mergeCell ref="U192:V193"/>
    <mergeCell ref="W192:X193"/>
    <mergeCell ref="Y192:Z193"/>
    <mergeCell ref="A190:B191"/>
    <mergeCell ref="C190:D191"/>
    <mergeCell ref="E190:F191"/>
    <mergeCell ref="G190:H191"/>
    <mergeCell ref="I190:J191"/>
    <mergeCell ref="K190:L191"/>
    <mergeCell ref="M190:N191"/>
    <mergeCell ref="O190:P191"/>
    <mergeCell ref="Q190:R191"/>
    <mergeCell ref="S186:T187"/>
    <mergeCell ref="U186:V187"/>
    <mergeCell ref="W186:X187"/>
    <mergeCell ref="Y186:Z187"/>
    <mergeCell ref="A188:B189"/>
    <mergeCell ref="C188:D189"/>
    <mergeCell ref="E188:F189"/>
    <mergeCell ref="G188:H189"/>
    <mergeCell ref="I188:J189"/>
    <mergeCell ref="K188:L189"/>
    <mergeCell ref="M188:N189"/>
    <mergeCell ref="O188:P189"/>
    <mergeCell ref="Q188:R189"/>
    <mergeCell ref="S188:T189"/>
    <mergeCell ref="U188:V189"/>
    <mergeCell ref="W188:X189"/>
    <mergeCell ref="Y188:Z189"/>
    <mergeCell ref="A186:B187"/>
    <mergeCell ref="C186:D187"/>
    <mergeCell ref="E186:F187"/>
    <mergeCell ref="G186:H187"/>
    <mergeCell ref="I186:J187"/>
    <mergeCell ref="K186:L187"/>
    <mergeCell ref="M186:N187"/>
    <mergeCell ref="O186:P187"/>
    <mergeCell ref="Q186:R187"/>
    <mergeCell ref="S182:T183"/>
    <mergeCell ref="U182:V183"/>
    <mergeCell ref="W182:X183"/>
    <mergeCell ref="Y182:Z183"/>
    <mergeCell ref="A184:B185"/>
    <mergeCell ref="C184:D185"/>
    <mergeCell ref="E184:F185"/>
    <mergeCell ref="G184:H185"/>
    <mergeCell ref="I184:J185"/>
    <mergeCell ref="K184:L185"/>
    <mergeCell ref="M184:N185"/>
    <mergeCell ref="O184:P185"/>
    <mergeCell ref="Q184:R185"/>
    <mergeCell ref="S184:T185"/>
    <mergeCell ref="U184:V185"/>
    <mergeCell ref="W184:X185"/>
    <mergeCell ref="Y184:Z185"/>
    <mergeCell ref="A182:B183"/>
    <mergeCell ref="C182:D183"/>
    <mergeCell ref="E182:F183"/>
    <mergeCell ref="G182:H183"/>
    <mergeCell ref="I182:J183"/>
    <mergeCell ref="K182:L183"/>
    <mergeCell ref="M182:N183"/>
    <mergeCell ref="O182:P183"/>
    <mergeCell ref="Q182:R183"/>
    <mergeCell ref="S178:T179"/>
    <mergeCell ref="U178:V179"/>
    <mergeCell ref="W178:X179"/>
    <mergeCell ref="Y178:Z179"/>
    <mergeCell ref="A180:B181"/>
    <mergeCell ref="C180:D181"/>
    <mergeCell ref="E180:F181"/>
    <mergeCell ref="G180:H181"/>
    <mergeCell ref="I180:J181"/>
    <mergeCell ref="K180:L181"/>
    <mergeCell ref="M180:N181"/>
    <mergeCell ref="O180:P181"/>
    <mergeCell ref="Q180:R181"/>
    <mergeCell ref="S180:T181"/>
    <mergeCell ref="U180:V181"/>
    <mergeCell ref="W180:X181"/>
    <mergeCell ref="Y180:Z181"/>
    <mergeCell ref="A178:B179"/>
    <mergeCell ref="C178:D179"/>
    <mergeCell ref="E178:F179"/>
    <mergeCell ref="G178:H179"/>
    <mergeCell ref="I178:J179"/>
    <mergeCell ref="K178:L179"/>
    <mergeCell ref="M178:N179"/>
    <mergeCell ref="O178:P179"/>
    <mergeCell ref="Q178:R179"/>
    <mergeCell ref="S174:T175"/>
    <mergeCell ref="U174:V175"/>
    <mergeCell ref="W174:X175"/>
    <mergeCell ref="Y174:Z175"/>
    <mergeCell ref="A176:B177"/>
    <mergeCell ref="C176:D177"/>
    <mergeCell ref="E176:F177"/>
    <mergeCell ref="G176:H177"/>
    <mergeCell ref="I176:J177"/>
    <mergeCell ref="K176:L177"/>
    <mergeCell ref="M176:N177"/>
    <mergeCell ref="O176:P177"/>
    <mergeCell ref="Q176:R177"/>
    <mergeCell ref="S176:T177"/>
    <mergeCell ref="U176:V177"/>
    <mergeCell ref="W176:X177"/>
    <mergeCell ref="Y176:Z177"/>
    <mergeCell ref="A174:B175"/>
    <mergeCell ref="C174:D175"/>
    <mergeCell ref="E174:F175"/>
    <mergeCell ref="G174:H175"/>
    <mergeCell ref="I174:J175"/>
    <mergeCell ref="K174:L175"/>
    <mergeCell ref="M174:N175"/>
    <mergeCell ref="O174:P175"/>
    <mergeCell ref="Q174:R175"/>
    <mergeCell ref="S170:T171"/>
    <mergeCell ref="U170:V171"/>
    <mergeCell ref="W170:X171"/>
    <mergeCell ref="Y170:Z171"/>
    <mergeCell ref="A172:B173"/>
    <mergeCell ref="C172:D173"/>
    <mergeCell ref="E172:F173"/>
    <mergeCell ref="G172:H173"/>
    <mergeCell ref="I172:J173"/>
    <mergeCell ref="K172:L173"/>
    <mergeCell ref="M172:N173"/>
    <mergeCell ref="O172:P173"/>
    <mergeCell ref="Q172:R173"/>
    <mergeCell ref="S172:T173"/>
    <mergeCell ref="U172:V173"/>
    <mergeCell ref="W172:X173"/>
    <mergeCell ref="Y172:Z173"/>
    <mergeCell ref="A170:B171"/>
    <mergeCell ref="C170:D171"/>
    <mergeCell ref="E170:F171"/>
    <mergeCell ref="G170:H171"/>
    <mergeCell ref="I170:J171"/>
    <mergeCell ref="K170:L171"/>
    <mergeCell ref="M170:N171"/>
    <mergeCell ref="O170:P171"/>
    <mergeCell ref="Q170:R171"/>
    <mergeCell ref="S166:T167"/>
    <mergeCell ref="U166:V167"/>
    <mergeCell ref="W166:X167"/>
    <mergeCell ref="Y166:Z167"/>
    <mergeCell ref="A168:B169"/>
    <mergeCell ref="C168:D169"/>
    <mergeCell ref="E168:F169"/>
    <mergeCell ref="G168:H169"/>
    <mergeCell ref="I168:J169"/>
    <mergeCell ref="K168:L169"/>
    <mergeCell ref="M168:N169"/>
    <mergeCell ref="O168:P169"/>
    <mergeCell ref="Q168:R169"/>
    <mergeCell ref="S168:T169"/>
    <mergeCell ref="U168:V169"/>
    <mergeCell ref="W168:X169"/>
    <mergeCell ref="Y168:Z169"/>
    <mergeCell ref="A166:B167"/>
    <mergeCell ref="C166:D167"/>
    <mergeCell ref="E166:F167"/>
    <mergeCell ref="G166:H167"/>
    <mergeCell ref="I166:J167"/>
    <mergeCell ref="K166:L167"/>
    <mergeCell ref="M166:N167"/>
    <mergeCell ref="O166:P167"/>
    <mergeCell ref="Q166:R167"/>
    <mergeCell ref="S162:T163"/>
    <mergeCell ref="U162:V163"/>
    <mergeCell ref="W162:X163"/>
    <mergeCell ref="Y162:Z163"/>
    <mergeCell ref="A164:B165"/>
    <mergeCell ref="C164:D165"/>
    <mergeCell ref="E164:F165"/>
    <mergeCell ref="G164:H165"/>
    <mergeCell ref="I164:J165"/>
    <mergeCell ref="K164:L165"/>
    <mergeCell ref="M164:N165"/>
    <mergeCell ref="O164:P165"/>
    <mergeCell ref="Q164:R165"/>
    <mergeCell ref="S164:T165"/>
    <mergeCell ref="U164:V165"/>
    <mergeCell ref="W164:X165"/>
    <mergeCell ref="Y164:Z165"/>
    <mergeCell ref="A162:B163"/>
    <mergeCell ref="C162:D163"/>
    <mergeCell ref="E162:F163"/>
    <mergeCell ref="G162:H163"/>
    <mergeCell ref="I162:J163"/>
    <mergeCell ref="K162:L163"/>
    <mergeCell ref="M162:N163"/>
    <mergeCell ref="O162:P163"/>
    <mergeCell ref="Q162:R163"/>
    <mergeCell ref="S158:T159"/>
    <mergeCell ref="U158:V159"/>
    <mergeCell ref="W158:X159"/>
    <mergeCell ref="Y158:Z159"/>
    <mergeCell ref="A160:B161"/>
    <mergeCell ref="C160:D161"/>
    <mergeCell ref="E160:F161"/>
    <mergeCell ref="G160:H161"/>
    <mergeCell ref="I160:J161"/>
    <mergeCell ref="K160:L161"/>
    <mergeCell ref="M160:N161"/>
    <mergeCell ref="O160:P161"/>
    <mergeCell ref="Q160:R161"/>
    <mergeCell ref="S160:T161"/>
    <mergeCell ref="U160:V161"/>
    <mergeCell ref="W160:X161"/>
    <mergeCell ref="Y160:Z161"/>
    <mergeCell ref="A158:B159"/>
    <mergeCell ref="C158:D159"/>
    <mergeCell ref="E158:F159"/>
    <mergeCell ref="G158:H159"/>
    <mergeCell ref="I158:J159"/>
    <mergeCell ref="K158:L159"/>
    <mergeCell ref="M158:N159"/>
    <mergeCell ref="O158:P159"/>
    <mergeCell ref="Q158:R159"/>
    <mergeCell ref="S154:T155"/>
    <mergeCell ref="U154:V155"/>
    <mergeCell ref="W154:X155"/>
    <mergeCell ref="Y154:Z155"/>
    <mergeCell ref="A156:B157"/>
    <mergeCell ref="C156:D157"/>
    <mergeCell ref="E156:F157"/>
    <mergeCell ref="G156:H157"/>
    <mergeCell ref="I156:J157"/>
    <mergeCell ref="K156:L157"/>
    <mergeCell ref="M156:N157"/>
    <mergeCell ref="O156:P157"/>
    <mergeCell ref="Q156:R157"/>
    <mergeCell ref="S156:T157"/>
    <mergeCell ref="U156:V157"/>
    <mergeCell ref="W156:X157"/>
    <mergeCell ref="Y156:Z157"/>
    <mergeCell ref="A154:B155"/>
    <mergeCell ref="C154:D155"/>
    <mergeCell ref="E154:F155"/>
    <mergeCell ref="G154:H155"/>
    <mergeCell ref="I154:J155"/>
    <mergeCell ref="K154:L155"/>
    <mergeCell ref="M154:N155"/>
    <mergeCell ref="O154:P155"/>
    <mergeCell ref="Q154:R155"/>
    <mergeCell ref="S150:T151"/>
    <mergeCell ref="U150:V151"/>
    <mergeCell ref="W150:X151"/>
    <mergeCell ref="Y150:Z151"/>
    <mergeCell ref="A152:B153"/>
    <mergeCell ref="C152:D153"/>
    <mergeCell ref="E152:F153"/>
    <mergeCell ref="G152:H153"/>
    <mergeCell ref="I152:J153"/>
    <mergeCell ref="K152:L153"/>
    <mergeCell ref="M152:N153"/>
    <mergeCell ref="O152:P153"/>
    <mergeCell ref="Q152:R153"/>
    <mergeCell ref="S152:T153"/>
    <mergeCell ref="U152:V153"/>
    <mergeCell ref="W152:X153"/>
    <mergeCell ref="Y152:Z153"/>
    <mergeCell ref="A150:B151"/>
    <mergeCell ref="C150:D151"/>
    <mergeCell ref="E150:F151"/>
    <mergeCell ref="G150:H151"/>
    <mergeCell ref="I150:J151"/>
    <mergeCell ref="K150:L151"/>
    <mergeCell ref="M150:N151"/>
    <mergeCell ref="O150:P151"/>
    <mergeCell ref="Q150:R151"/>
    <mergeCell ref="S146:T147"/>
    <mergeCell ref="U146:V147"/>
    <mergeCell ref="W146:X147"/>
    <mergeCell ref="Y146:Z147"/>
    <mergeCell ref="A148:B149"/>
    <mergeCell ref="C148:D149"/>
    <mergeCell ref="E148:F149"/>
    <mergeCell ref="G148:H149"/>
    <mergeCell ref="I148:J149"/>
    <mergeCell ref="K148:L149"/>
    <mergeCell ref="M148:N149"/>
    <mergeCell ref="O148:P149"/>
    <mergeCell ref="Q148:R149"/>
    <mergeCell ref="S148:T149"/>
    <mergeCell ref="U148:V149"/>
    <mergeCell ref="W148:X149"/>
    <mergeCell ref="Y148:Z149"/>
    <mergeCell ref="A146:B147"/>
    <mergeCell ref="C146:D147"/>
    <mergeCell ref="E146:F147"/>
    <mergeCell ref="G146:H147"/>
    <mergeCell ref="I146:J147"/>
    <mergeCell ref="K146:L147"/>
    <mergeCell ref="M146:N147"/>
    <mergeCell ref="O146:P147"/>
    <mergeCell ref="Q146:R147"/>
    <mergeCell ref="S142:T143"/>
    <mergeCell ref="U142:V143"/>
    <mergeCell ref="W142:X143"/>
    <mergeCell ref="Y142:Z143"/>
    <mergeCell ref="A144:B145"/>
    <mergeCell ref="C144:D145"/>
    <mergeCell ref="E144:F145"/>
    <mergeCell ref="G144:H145"/>
    <mergeCell ref="I144:J145"/>
    <mergeCell ref="K144:L145"/>
    <mergeCell ref="M144:N145"/>
    <mergeCell ref="O144:P145"/>
    <mergeCell ref="Q144:R145"/>
    <mergeCell ref="S144:T145"/>
    <mergeCell ref="U144:V145"/>
    <mergeCell ref="W144:X145"/>
    <mergeCell ref="Y144:Z145"/>
    <mergeCell ref="A142:B143"/>
    <mergeCell ref="C142:D143"/>
    <mergeCell ref="E142:F143"/>
    <mergeCell ref="G142:H143"/>
    <mergeCell ref="I142:J143"/>
    <mergeCell ref="K142:L143"/>
    <mergeCell ref="M142:N143"/>
    <mergeCell ref="O142:P143"/>
    <mergeCell ref="Q142:R143"/>
    <mergeCell ref="S138:T139"/>
    <mergeCell ref="U138:V139"/>
    <mergeCell ref="W138:X139"/>
    <mergeCell ref="Y138:Z139"/>
    <mergeCell ref="A140:B141"/>
    <mergeCell ref="C140:D141"/>
    <mergeCell ref="E140:F141"/>
    <mergeCell ref="G140:H141"/>
    <mergeCell ref="I140:J141"/>
    <mergeCell ref="K140:L141"/>
    <mergeCell ref="M140:N141"/>
    <mergeCell ref="O140:P141"/>
    <mergeCell ref="Q140:R141"/>
    <mergeCell ref="S140:T141"/>
    <mergeCell ref="U140:V141"/>
    <mergeCell ref="W140:X141"/>
    <mergeCell ref="Y140:Z141"/>
    <mergeCell ref="A138:B139"/>
    <mergeCell ref="C138:D139"/>
    <mergeCell ref="E138:F139"/>
    <mergeCell ref="G138:H139"/>
    <mergeCell ref="I138:J139"/>
    <mergeCell ref="K138:L139"/>
    <mergeCell ref="M138:N139"/>
    <mergeCell ref="O138:P139"/>
    <mergeCell ref="Q138:R139"/>
    <mergeCell ref="S125:T126"/>
    <mergeCell ref="U125:V126"/>
    <mergeCell ref="W125:X126"/>
    <mergeCell ref="Y125:Z126"/>
    <mergeCell ref="A136:B137"/>
    <mergeCell ref="C136:D137"/>
    <mergeCell ref="E136:F137"/>
    <mergeCell ref="G136:H137"/>
    <mergeCell ref="I136:J137"/>
    <mergeCell ref="K136:L137"/>
    <mergeCell ref="M136:N137"/>
    <mergeCell ref="O136:P137"/>
    <mergeCell ref="Q136:R137"/>
    <mergeCell ref="S136:T137"/>
    <mergeCell ref="U136:V137"/>
    <mergeCell ref="W136:X137"/>
    <mergeCell ref="Y136:Z137"/>
    <mergeCell ref="A125:B126"/>
    <mergeCell ref="C125:D126"/>
    <mergeCell ref="E125:F126"/>
    <mergeCell ref="G125:H126"/>
    <mergeCell ref="I125:J126"/>
    <mergeCell ref="K125:L126"/>
    <mergeCell ref="M125:N126"/>
    <mergeCell ref="O125:P126"/>
    <mergeCell ref="Q125:R126"/>
    <mergeCell ref="S121:T122"/>
    <mergeCell ref="U121:V122"/>
    <mergeCell ref="W121:X122"/>
    <mergeCell ref="Y121:Z122"/>
    <mergeCell ref="A123:B124"/>
    <mergeCell ref="C123:D124"/>
    <mergeCell ref="E123:F124"/>
    <mergeCell ref="G123:H124"/>
    <mergeCell ref="I123:J124"/>
    <mergeCell ref="K123:L124"/>
    <mergeCell ref="M123:N124"/>
    <mergeCell ref="O123:P124"/>
    <mergeCell ref="Q123:R124"/>
    <mergeCell ref="S123:T124"/>
    <mergeCell ref="U123:V124"/>
    <mergeCell ref="W123:X124"/>
    <mergeCell ref="Y123:Z124"/>
    <mergeCell ref="A121:B122"/>
    <mergeCell ref="C121:D122"/>
    <mergeCell ref="E121:F122"/>
    <mergeCell ref="G121:H122"/>
    <mergeCell ref="I121:J122"/>
    <mergeCell ref="K121:L122"/>
    <mergeCell ref="M121:N122"/>
    <mergeCell ref="O121:P122"/>
    <mergeCell ref="Q121:R122"/>
    <mergeCell ref="S117:T118"/>
    <mergeCell ref="U117:V118"/>
    <mergeCell ref="W117:X118"/>
    <mergeCell ref="Y117:Z118"/>
    <mergeCell ref="A119:B120"/>
    <mergeCell ref="C119:D120"/>
    <mergeCell ref="E119:F120"/>
    <mergeCell ref="G119:H120"/>
    <mergeCell ref="I119:J120"/>
    <mergeCell ref="K119:L120"/>
    <mergeCell ref="M119:N120"/>
    <mergeCell ref="O119:P120"/>
    <mergeCell ref="Q119:R120"/>
    <mergeCell ref="S119:T120"/>
    <mergeCell ref="U119:V120"/>
    <mergeCell ref="W119:X120"/>
    <mergeCell ref="Y119:Z120"/>
    <mergeCell ref="A117:B118"/>
    <mergeCell ref="C117:D118"/>
    <mergeCell ref="E117:F118"/>
    <mergeCell ref="G117:H118"/>
    <mergeCell ref="I117:J118"/>
    <mergeCell ref="K117:L118"/>
    <mergeCell ref="M117:N118"/>
    <mergeCell ref="O117:P118"/>
    <mergeCell ref="Q117:R118"/>
    <mergeCell ref="S113:T114"/>
    <mergeCell ref="U113:V114"/>
    <mergeCell ref="W113:X114"/>
    <mergeCell ref="Y113:Z114"/>
    <mergeCell ref="A115:B116"/>
    <mergeCell ref="C115:D116"/>
    <mergeCell ref="E115:F116"/>
    <mergeCell ref="G115:H116"/>
    <mergeCell ref="I115:J116"/>
    <mergeCell ref="K115:L116"/>
    <mergeCell ref="M115:N116"/>
    <mergeCell ref="O115:P116"/>
    <mergeCell ref="Q115:R116"/>
    <mergeCell ref="S115:T116"/>
    <mergeCell ref="U115:V116"/>
    <mergeCell ref="W115:X116"/>
    <mergeCell ref="Y115:Z116"/>
    <mergeCell ref="A113:B114"/>
    <mergeCell ref="C113:D114"/>
    <mergeCell ref="E113:F114"/>
    <mergeCell ref="G113:H114"/>
    <mergeCell ref="I113:J114"/>
    <mergeCell ref="K113:L114"/>
    <mergeCell ref="M113:N114"/>
    <mergeCell ref="O113:P114"/>
    <mergeCell ref="Q113:R114"/>
    <mergeCell ref="S109:T110"/>
    <mergeCell ref="U109:V110"/>
    <mergeCell ref="W109:X110"/>
    <mergeCell ref="Y109:Z110"/>
    <mergeCell ref="A111:B112"/>
    <mergeCell ref="C111:D112"/>
    <mergeCell ref="E111:F112"/>
    <mergeCell ref="G111:H112"/>
    <mergeCell ref="I111:J112"/>
    <mergeCell ref="K111:L112"/>
    <mergeCell ref="M111:N112"/>
    <mergeCell ref="O111:P112"/>
    <mergeCell ref="Q111:R112"/>
    <mergeCell ref="S111:T112"/>
    <mergeCell ref="U111:V112"/>
    <mergeCell ref="W111:X112"/>
    <mergeCell ref="Y111:Z112"/>
    <mergeCell ref="A109:B110"/>
    <mergeCell ref="C109:D110"/>
    <mergeCell ref="E109:F110"/>
    <mergeCell ref="G109:H110"/>
    <mergeCell ref="I109:J110"/>
    <mergeCell ref="K109:L110"/>
    <mergeCell ref="M109:N110"/>
    <mergeCell ref="O109:P110"/>
    <mergeCell ref="Q109:R110"/>
    <mergeCell ref="S105:T106"/>
    <mergeCell ref="U105:V106"/>
    <mergeCell ref="W105:X106"/>
    <mergeCell ref="Y105:Z106"/>
    <mergeCell ref="A107:B108"/>
    <mergeCell ref="C107:D108"/>
    <mergeCell ref="E107:F108"/>
    <mergeCell ref="G107:H108"/>
    <mergeCell ref="I107:J108"/>
    <mergeCell ref="K107:L108"/>
    <mergeCell ref="M107:N108"/>
    <mergeCell ref="O107:P108"/>
    <mergeCell ref="Q107:R108"/>
    <mergeCell ref="S107:T108"/>
    <mergeCell ref="U107:V108"/>
    <mergeCell ref="W107:X108"/>
    <mergeCell ref="Y107:Z108"/>
    <mergeCell ref="A105:B106"/>
    <mergeCell ref="C105:D106"/>
    <mergeCell ref="E105:F106"/>
    <mergeCell ref="G105:H106"/>
    <mergeCell ref="I105:J106"/>
    <mergeCell ref="K105:L106"/>
    <mergeCell ref="M105:N106"/>
    <mergeCell ref="O105:P106"/>
    <mergeCell ref="Q105:R106"/>
    <mergeCell ref="S101:T102"/>
    <mergeCell ref="U101:V102"/>
    <mergeCell ref="W101:X102"/>
    <mergeCell ref="Y101:Z102"/>
    <mergeCell ref="A103:B104"/>
    <mergeCell ref="C103:D104"/>
    <mergeCell ref="E103:F104"/>
    <mergeCell ref="G103:H104"/>
    <mergeCell ref="I103:J104"/>
    <mergeCell ref="K103:L104"/>
    <mergeCell ref="M103:N104"/>
    <mergeCell ref="O103:P104"/>
    <mergeCell ref="Q103:R104"/>
    <mergeCell ref="S103:T104"/>
    <mergeCell ref="U103:V104"/>
    <mergeCell ref="W103:X104"/>
    <mergeCell ref="Y103:Z104"/>
    <mergeCell ref="A101:B102"/>
    <mergeCell ref="C101:D102"/>
    <mergeCell ref="E101:F102"/>
    <mergeCell ref="G101:H102"/>
    <mergeCell ref="I101:J102"/>
    <mergeCell ref="K101:L102"/>
    <mergeCell ref="M101:N102"/>
    <mergeCell ref="O101:P102"/>
    <mergeCell ref="Q101:R102"/>
    <mergeCell ref="S97:T98"/>
    <mergeCell ref="U97:V98"/>
    <mergeCell ref="W97:X98"/>
    <mergeCell ref="Y97:Z98"/>
    <mergeCell ref="A99:B100"/>
    <mergeCell ref="C99:D100"/>
    <mergeCell ref="E99:F100"/>
    <mergeCell ref="G99:H100"/>
    <mergeCell ref="I99:J100"/>
    <mergeCell ref="K99:L100"/>
    <mergeCell ref="M99:N100"/>
    <mergeCell ref="O99:P100"/>
    <mergeCell ref="Q99:R100"/>
    <mergeCell ref="S99:T100"/>
    <mergeCell ref="U99:V100"/>
    <mergeCell ref="W99:X100"/>
    <mergeCell ref="Y99:Z100"/>
    <mergeCell ref="A97:B98"/>
    <mergeCell ref="C97:D98"/>
    <mergeCell ref="E97:F98"/>
    <mergeCell ref="G97:H98"/>
    <mergeCell ref="I97:J98"/>
    <mergeCell ref="K97:L98"/>
    <mergeCell ref="M97:N98"/>
    <mergeCell ref="O97:P98"/>
    <mergeCell ref="Q97:R98"/>
    <mergeCell ref="S93:T94"/>
    <mergeCell ref="U93:V94"/>
    <mergeCell ref="W93:X94"/>
    <mergeCell ref="Y93:Z94"/>
    <mergeCell ref="A95:B96"/>
    <mergeCell ref="C95:D96"/>
    <mergeCell ref="E95:F96"/>
    <mergeCell ref="G95:H96"/>
    <mergeCell ref="I95:J96"/>
    <mergeCell ref="K95:L96"/>
    <mergeCell ref="M95:N96"/>
    <mergeCell ref="O95:P96"/>
    <mergeCell ref="Q95:R96"/>
    <mergeCell ref="S95:T96"/>
    <mergeCell ref="U95:V96"/>
    <mergeCell ref="W95:X96"/>
    <mergeCell ref="Y95:Z96"/>
    <mergeCell ref="A93:B94"/>
    <mergeCell ref="C93:D94"/>
    <mergeCell ref="E93:F94"/>
    <mergeCell ref="G93:H94"/>
    <mergeCell ref="I93:J94"/>
    <mergeCell ref="K93:L94"/>
    <mergeCell ref="M93:N94"/>
    <mergeCell ref="O93:P94"/>
    <mergeCell ref="Q93:R94"/>
    <mergeCell ref="S89:T90"/>
    <mergeCell ref="U89:V90"/>
    <mergeCell ref="W89:X90"/>
    <mergeCell ref="Y89:Z90"/>
    <mergeCell ref="A91:B92"/>
    <mergeCell ref="C91:D92"/>
    <mergeCell ref="E91:F92"/>
    <mergeCell ref="G91:H92"/>
    <mergeCell ref="I91:J92"/>
    <mergeCell ref="K91:L92"/>
    <mergeCell ref="M91:N92"/>
    <mergeCell ref="O91:P92"/>
    <mergeCell ref="Q91:R92"/>
    <mergeCell ref="S91:T92"/>
    <mergeCell ref="U91:V92"/>
    <mergeCell ref="W91:X92"/>
    <mergeCell ref="Y91:Z92"/>
    <mergeCell ref="A89:B90"/>
    <mergeCell ref="C89:D90"/>
    <mergeCell ref="E89:F90"/>
    <mergeCell ref="G89:H90"/>
    <mergeCell ref="I89:J90"/>
    <mergeCell ref="K89:L90"/>
    <mergeCell ref="M89:N90"/>
    <mergeCell ref="O89:P90"/>
    <mergeCell ref="Q89:R90"/>
    <mergeCell ref="S85:T86"/>
    <mergeCell ref="U85:V86"/>
    <mergeCell ref="W85:X86"/>
    <mergeCell ref="Y85:Z86"/>
    <mergeCell ref="A87:B88"/>
    <mergeCell ref="C87:D88"/>
    <mergeCell ref="E87:F88"/>
    <mergeCell ref="G87:H88"/>
    <mergeCell ref="I87:J88"/>
    <mergeCell ref="K87:L88"/>
    <mergeCell ref="M87:N88"/>
    <mergeCell ref="O87:P88"/>
    <mergeCell ref="Q87:R88"/>
    <mergeCell ref="S87:T88"/>
    <mergeCell ref="U87:V88"/>
    <mergeCell ref="W87:X88"/>
    <mergeCell ref="Y87:Z88"/>
    <mergeCell ref="A85:B86"/>
    <mergeCell ref="C85:D86"/>
    <mergeCell ref="E85:F86"/>
    <mergeCell ref="G85:H86"/>
    <mergeCell ref="I85:J86"/>
    <mergeCell ref="K85:L86"/>
    <mergeCell ref="M85:N86"/>
    <mergeCell ref="O85:P86"/>
    <mergeCell ref="Q85:R86"/>
    <mergeCell ref="S81:T82"/>
    <mergeCell ref="U81:V82"/>
    <mergeCell ref="W81:X82"/>
    <mergeCell ref="Y81:Z82"/>
    <mergeCell ref="A83:B84"/>
    <mergeCell ref="C83:D84"/>
    <mergeCell ref="E83:F84"/>
    <mergeCell ref="G83:H84"/>
    <mergeCell ref="I83:J84"/>
    <mergeCell ref="K83:L84"/>
    <mergeCell ref="M83:N84"/>
    <mergeCell ref="O83:P84"/>
    <mergeCell ref="Q83:R84"/>
    <mergeCell ref="S83:T84"/>
    <mergeCell ref="U83:V84"/>
    <mergeCell ref="W83:X84"/>
    <mergeCell ref="Y83:Z84"/>
    <mergeCell ref="A81:B82"/>
    <mergeCell ref="C81:D82"/>
    <mergeCell ref="E81:F82"/>
    <mergeCell ref="G81:H82"/>
    <mergeCell ref="I81:J82"/>
    <mergeCell ref="K81:L82"/>
    <mergeCell ref="M81:N82"/>
    <mergeCell ref="O81:P82"/>
    <mergeCell ref="Q81:R82"/>
    <mergeCell ref="S77:T78"/>
    <mergeCell ref="U77:V78"/>
    <mergeCell ref="W77:X78"/>
    <mergeCell ref="Y77:Z78"/>
    <mergeCell ref="A79:B80"/>
    <mergeCell ref="C79:D80"/>
    <mergeCell ref="E79:F80"/>
    <mergeCell ref="G79:H80"/>
    <mergeCell ref="I79:J80"/>
    <mergeCell ref="K79:L80"/>
    <mergeCell ref="M79:N80"/>
    <mergeCell ref="O79:P80"/>
    <mergeCell ref="Q79:R80"/>
    <mergeCell ref="S79:T80"/>
    <mergeCell ref="U79:V80"/>
    <mergeCell ref="W79:X80"/>
    <mergeCell ref="Y79:Z80"/>
    <mergeCell ref="A77:B78"/>
    <mergeCell ref="C77:D78"/>
    <mergeCell ref="E77:F78"/>
    <mergeCell ref="G77:H78"/>
    <mergeCell ref="I77:J78"/>
    <mergeCell ref="K77:L78"/>
    <mergeCell ref="M77:N78"/>
    <mergeCell ref="O77:P78"/>
    <mergeCell ref="Q77:R78"/>
    <mergeCell ref="S73:T74"/>
    <mergeCell ref="U73:V74"/>
    <mergeCell ref="W73:X74"/>
    <mergeCell ref="Y73:Z74"/>
    <mergeCell ref="A75:B76"/>
    <mergeCell ref="C75:D76"/>
    <mergeCell ref="E75:F76"/>
    <mergeCell ref="G75:H76"/>
    <mergeCell ref="I75:J76"/>
    <mergeCell ref="K75:L76"/>
    <mergeCell ref="M75:N76"/>
    <mergeCell ref="O75:P76"/>
    <mergeCell ref="Q75:R76"/>
    <mergeCell ref="S75:T76"/>
    <mergeCell ref="U75:V76"/>
    <mergeCell ref="W75:X76"/>
    <mergeCell ref="Y75:Z76"/>
    <mergeCell ref="A73:B74"/>
    <mergeCell ref="C73:D74"/>
    <mergeCell ref="E73:F74"/>
    <mergeCell ref="G73:H74"/>
    <mergeCell ref="I73:J74"/>
    <mergeCell ref="K73:L74"/>
    <mergeCell ref="M73:N74"/>
    <mergeCell ref="O73:P74"/>
    <mergeCell ref="Q73:R74"/>
    <mergeCell ref="S69:T70"/>
    <mergeCell ref="U69:V70"/>
    <mergeCell ref="W69:X70"/>
    <mergeCell ref="Y69:Z70"/>
    <mergeCell ref="A71:B72"/>
    <mergeCell ref="C71:D72"/>
    <mergeCell ref="E71:F72"/>
    <mergeCell ref="G71:H72"/>
    <mergeCell ref="I71:J72"/>
    <mergeCell ref="K71:L72"/>
    <mergeCell ref="M71:N72"/>
    <mergeCell ref="O71:P72"/>
    <mergeCell ref="Q71:R72"/>
    <mergeCell ref="S71:T72"/>
    <mergeCell ref="U71:V72"/>
    <mergeCell ref="W71:X72"/>
    <mergeCell ref="Y71:Z72"/>
    <mergeCell ref="A69:B70"/>
    <mergeCell ref="C69:D70"/>
    <mergeCell ref="E69:F70"/>
    <mergeCell ref="G69:H70"/>
    <mergeCell ref="I69:J70"/>
    <mergeCell ref="K69:L70"/>
    <mergeCell ref="M69:N70"/>
    <mergeCell ref="O69:P70"/>
    <mergeCell ref="Q69:R70"/>
    <mergeCell ref="S50:T51"/>
    <mergeCell ref="U50:V51"/>
    <mergeCell ref="W50:X51"/>
    <mergeCell ref="Y50:Z51"/>
    <mergeCell ref="A67:B68"/>
    <mergeCell ref="C67:D68"/>
    <mergeCell ref="E67:F68"/>
    <mergeCell ref="G67:H68"/>
    <mergeCell ref="I67:J68"/>
    <mergeCell ref="K67:L68"/>
    <mergeCell ref="M67:N68"/>
    <mergeCell ref="O67:P68"/>
    <mergeCell ref="Q67:R68"/>
    <mergeCell ref="S67:T68"/>
    <mergeCell ref="U67:V68"/>
    <mergeCell ref="W67:X68"/>
    <mergeCell ref="Y67:Z68"/>
    <mergeCell ref="A50:B51"/>
    <mergeCell ref="C50:D51"/>
    <mergeCell ref="E50:F51"/>
    <mergeCell ref="G50:H51"/>
    <mergeCell ref="I50:J51"/>
    <mergeCell ref="K50:L51"/>
    <mergeCell ref="M50:N51"/>
    <mergeCell ref="O50:P51"/>
    <mergeCell ref="Q50:R51"/>
    <mergeCell ref="Y54:Z54"/>
    <mergeCell ref="S46:T47"/>
    <mergeCell ref="U46:V47"/>
    <mergeCell ref="W46:X47"/>
    <mergeCell ref="Y46:Z47"/>
    <mergeCell ref="A48:B49"/>
    <mergeCell ref="C48:D49"/>
    <mergeCell ref="E48:F49"/>
    <mergeCell ref="G48:H49"/>
    <mergeCell ref="I48:J49"/>
    <mergeCell ref="K48:L49"/>
    <mergeCell ref="M48:N49"/>
    <mergeCell ref="O48:P49"/>
    <mergeCell ref="Q48:R49"/>
    <mergeCell ref="S48:T49"/>
    <mergeCell ref="U48:V49"/>
    <mergeCell ref="W48:X49"/>
    <mergeCell ref="Y48:Z49"/>
    <mergeCell ref="A46:B47"/>
    <mergeCell ref="C46:D47"/>
    <mergeCell ref="E46:F47"/>
    <mergeCell ref="G46:H47"/>
    <mergeCell ref="I46:J47"/>
    <mergeCell ref="K46:L47"/>
    <mergeCell ref="M46:N47"/>
    <mergeCell ref="O46:P47"/>
    <mergeCell ref="Q46:R47"/>
    <mergeCell ref="S42:T43"/>
    <mergeCell ref="U42:V43"/>
    <mergeCell ref="W42:X43"/>
    <mergeCell ref="Y42:Z43"/>
    <mergeCell ref="A44:B45"/>
    <mergeCell ref="C44:D45"/>
    <mergeCell ref="E44:F45"/>
    <mergeCell ref="G44:H45"/>
    <mergeCell ref="I44:J45"/>
    <mergeCell ref="K44:L45"/>
    <mergeCell ref="M44:N45"/>
    <mergeCell ref="O44:P45"/>
    <mergeCell ref="Q44:R45"/>
    <mergeCell ref="S44:T45"/>
    <mergeCell ref="U44:V45"/>
    <mergeCell ref="W44:X45"/>
    <mergeCell ref="Y44:Z45"/>
    <mergeCell ref="A42:B43"/>
    <mergeCell ref="C42:D43"/>
    <mergeCell ref="E42:F43"/>
    <mergeCell ref="G42:H43"/>
    <mergeCell ref="I42:J43"/>
    <mergeCell ref="K42:L43"/>
    <mergeCell ref="M42:N43"/>
    <mergeCell ref="O42:P43"/>
    <mergeCell ref="Q42:R43"/>
    <mergeCell ref="S38:T39"/>
    <mergeCell ref="U38:V39"/>
    <mergeCell ref="W38:X39"/>
    <mergeCell ref="Y38:Z39"/>
    <mergeCell ref="A40:B41"/>
    <mergeCell ref="C40:D41"/>
    <mergeCell ref="E40:F41"/>
    <mergeCell ref="G40:H41"/>
    <mergeCell ref="I40:J41"/>
    <mergeCell ref="K40:L41"/>
    <mergeCell ref="M40:N41"/>
    <mergeCell ref="O40:P41"/>
    <mergeCell ref="Q40:R41"/>
    <mergeCell ref="S40:T41"/>
    <mergeCell ref="U40:V41"/>
    <mergeCell ref="W40:X41"/>
    <mergeCell ref="Y40:Z41"/>
    <mergeCell ref="A38:B39"/>
    <mergeCell ref="C38:D39"/>
    <mergeCell ref="E38:F39"/>
    <mergeCell ref="G38:H39"/>
    <mergeCell ref="I38:J39"/>
    <mergeCell ref="K38:L39"/>
    <mergeCell ref="M38:N39"/>
    <mergeCell ref="O38:P39"/>
    <mergeCell ref="Q38:R39"/>
    <mergeCell ref="A34:B35"/>
    <mergeCell ref="A36:B37"/>
    <mergeCell ref="C36:D37"/>
    <mergeCell ref="E36:F37"/>
    <mergeCell ref="G36:H37"/>
    <mergeCell ref="I36:J37"/>
    <mergeCell ref="K36:L37"/>
    <mergeCell ref="M36:N37"/>
    <mergeCell ref="O36:P37"/>
    <mergeCell ref="Q36:R37"/>
    <mergeCell ref="S36:T37"/>
    <mergeCell ref="U36:V37"/>
    <mergeCell ref="W36:X37"/>
    <mergeCell ref="Y36:Z37"/>
    <mergeCell ref="U34:V35"/>
    <mergeCell ref="W34:X35"/>
    <mergeCell ref="Y34:Z35"/>
    <mergeCell ref="C34:D35"/>
    <mergeCell ref="E34:F35"/>
    <mergeCell ref="G34:H35"/>
    <mergeCell ref="I34:J35"/>
    <mergeCell ref="K34:L35"/>
    <mergeCell ref="M34:N35"/>
    <mergeCell ref="O34:P35"/>
    <mergeCell ref="Q34:R35"/>
    <mergeCell ref="S34:T35"/>
    <mergeCell ref="S26:T27"/>
    <mergeCell ref="A1:X3"/>
    <mergeCell ref="A10:B13"/>
    <mergeCell ref="C10:D13"/>
    <mergeCell ref="E10:F13"/>
    <mergeCell ref="G10:H13"/>
    <mergeCell ref="I10:J13"/>
    <mergeCell ref="K10:L13"/>
    <mergeCell ref="A6:B6"/>
    <mergeCell ref="C6:N6"/>
    <mergeCell ref="A7:B7"/>
    <mergeCell ref="C7:N7"/>
    <mergeCell ref="A8:B8"/>
    <mergeCell ref="C8:N8"/>
    <mergeCell ref="A4:B4"/>
    <mergeCell ref="C4:N4"/>
    <mergeCell ref="A5:B5"/>
    <mergeCell ref="C5:N5"/>
    <mergeCell ref="W10:X13"/>
    <mergeCell ref="U10:V13"/>
    <mergeCell ref="A16:B17"/>
    <mergeCell ref="C16:D17"/>
    <mergeCell ref="E16:F17"/>
    <mergeCell ref="G16:H17"/>
    <mergeCell ref="I16:J17"/>
    <mergeCell ref="A14:B15"/>
    <mergeCell ref="C14:D15"/>
    <mergeCell ref="E14:F15"/>
    <mergeCell ref="G14:H15"/>
    <mergeCell ref="I14:J15"/>
    <mergeCell ref="K16:L17"/>
    <mergeCell ref="M16:N17"/>
    <mergeCell ref="U22:V23"/>
    <mergeCell ref="K14:L15"/>
    <mergeCell ref="M10:N13"/>
    <mergeCell ref="O16:P17"/>
    <mergeCell ref="Q16:R17"/>
    <mergeCell ref="S16:T17"/>
    <mergeCell ref="M14:N15"/>
    <mergeCell ref="O14:P15"/>
    <mergeCell ref="Q14:R15"/>
    <mergeCell ref="S14:T15"/>
    <mergeCell ref="O10:P13"/>
    <mergeCell ref="Q10:R13"/>
    <mergeCell ref="S10:T13"/>
    <mergeCell ref="A20:B21"/>
    <mergeCell ref="C20:D21"/>
    <mergeCell ref="E20:F21"/>
    <mergeCell ref="G20:H21"/>
    <mergeCell ref="I20:J21"/>
    <mergeCell ref="A18:B19"/>
    <mergeCell ref="C18:D19"/>
    <mergeCell ref="E18:F19"/>
    <mergeCell ref="G18:H19"/>
    <mergeCell ref="I18:J19"/>
    <mergeCell ref="K20:L21"/>
    <mergeCell ref="M20:N21"/>
    <mergeCell ref="O20:P21"/>
    <mergeCell ref="Q20:R21"/>
    <mergeCell ref="S20:T21"/>
    <mergeCell ref="Q30:R31"/>
    <mergeCell ref="W20:X21"/>
    <mergeCell ref="M18:N19"/>
    <mergeCell ref="O18:P19"/>
    <mergeCell ref="Q18:R19"/>
    <mergeCell ref="S18:T19"/>
    <mergeCell ref="W18:X19"/>
    <mergeCell ref="K18:L19"/>
    <mergeCell ref="U18:V19"/>
    <mergeCell ref="U20:V21"/>
    <mergeCell ref="A24:B25"/>
    <mergeCell ref="C24:D25"/>
    <mergeCell ref="E24:F25"/>
    <mergeCell ref="G24:H25"/>
    <mergeCell ref="I24:J25"/>
    <mergeCell ref="A22:B23"/>
    <mergeCell ref="C22:D23"/>
    <mergeCell ref="E22:F23"/>
    <mergeCell ref="G22:H23"/>
    <mergeCell ref="I22:J23"/>
    <mergeCell ref="K24:L25"/>
    <mergeCell ref="M24:N25"/>
    <mergeCell ref="O24:P25"/>
    <mergeCell ref="Q24:R25"/>
    <mergeCell ref="S24:T25"/>
    <mergeCell ref="W24:X25"/>
    <mergeCell ref="M22:N23"/>
    <mergeCell ref="O22:P23"/>
    <mergeCell ref="Q22:R23"/>
    <mergeCell ref="S22:T23"/>
    <mergeCell ref="W22:X23"/>
    <mergeCell ref="K22:L23"/>
    <mergeCell ref="O26:P27"/>
    <mergeCell ref="U24:V25"/>
    <mergeCell ref="K281:L281"/>
    <mergeCell ref="Y53:Z53"/>
    <mergeCell ref="S32:T33"/>
    <mergeCell ref="W32:X33"/>
    <mergeCell ref="M30:N31"/>
    <mergeCell ref="M26:N27"/>
    <mergeCell ref="A32:B33"/>
    <mergeCell ref="C32:D33"/>
    <mergeCell ref="E32:F33"/>
    <mergeCell ref="G32:H33"/>
    <mergeCell ref="I32:J33"/>
    <mergeCell ref="K32:L33"/>
    <mergeCell ref="A30:B31"/>
    <mergeCell ref="C30:D31"/>
    <mergeCell ref="E30:F31"/>
    <mergeCell ref="G30:H31"/>
    <mergeCell ref="I30:J31"/>
    <mergeCell ref="A26:B27"/>
    <mergeCell ref="C26:D27"/>
    <mergeCell ref="E26:F27"/>
    <mergeCell ref="G26:H27"/>
    <mergeCell ref="I26:J27"/>
    <mergeCell ref="A28:B29"/>
    <mergeCell ref="C28:D29"/>
    <mergeCell ref="E28:F29"/>
    <mergeCell ref="G28:H29"/>
    <mergeCell ref="I28:J29"/>
    <mergeCell ref="K30:L31"/>
    <mergeCell ref="U32:V33"/>
    <mergeCell ref="O30:P31"/>
    <mergeCell ref="I281:J281"/>
    <mergeCell ref="S30:T31"/>
    <mergeCell ref="Y30:Z31"/>
    <mergeCell ref="Y32:Z33"/>
    <mergeCell ref="Y10:Z13"/>
    <mergeCell ref="Y14:Z15"/>
    <mergeCell ref="Y16:Z17"/>
    <mergeCell ref="Y18:Z19"/>
    <mergeCell ref="Y20:Z21"/>
    <mergeCell ref="Y22:Z23"/>
    <mergeCell ref="Y24:Z25"/>
    <mergeCell ref="Y26:Z27"/>
    <mergeCell ref="Y28:Z29"/>
    <mergeCell ref="W26:X27"/>
    <mergeCell ref="K26:L27"/>
    <mergeCell ref="K28:L29"/>
    <mergeCell ref="M28:N29"/>
    <mergeCell ref="O28:P29"/>
    <mergeCell ref="Q28:R29"/>
    <mergeCell ref="S28:T29"/>
    <mergeCell ref="W28:X29"/>
    <mergeCell ref="U26:V27"/>
    <mergeCell ref="U28:V29"/>
    <mergeCell ref="U30:V31"/>
    <mergeCell ref="M32:N33"/>
    <mergeCell ref="O32:P33"/>
    <mergeCell ref="Q32:R33"/>
    <mergeCell ref="W16:X17"/>
    <mergeCell ref="W14:X15"/>
    <mergeCell ref="U14:V15"/>
    <mergeCell ref="U16:V17"/>
    <mergeCell ref="W30:X31"/>
    <mergeCell ref="K280:L280"/>
    <mergeCell ref="Q26:R27"/>
    <mergeCell ref="Y280:Z280"/>
    <mergeCell ref="Y281:Z281"/>
    <mergeCell ref="M281:O281"/>
    <mergeCell ref="M280:O280"/>
    <mergeCell ref="M282:O282"/>
    <mergeCell ref="M53:O53"/>
    <mergeCell ref="M54:O54"/>
    <mergeCell ref="M55:O55"/>
    <mergeCell ref="K282:L282"/>
    <mergeCell ref="A53:B53"/>
    <mergeCell ref="C53:D53"/>
    <mergeCell ref="E53:F53"/>
    <mergeCell ref="G53:H53"/>
    <mergeCell ref="I53:J53"/>
    <mergeCell ref="K53:L53"/>
    <mergeCell ref="V53:W53"/>
    <mergeCell ref="A54:B54"/>
    <mergeCell ref="C54:D54"/>
    <mergeCell ref="E54:F54"/>
    <mergeCell ref="G54:H54"/>
    <mergeCell ref="I54:J54"/>
    <mergeCell ref="K54:L54"/>
    <mergeCell ref="A55:B55"/>
    <mergeCell ref="C55:D55"/>
    <mergeCell ref="E55:F55"/>
    <mergeCell ref="G55:H55"/>
    <mergeCell ref="I55:J55"/>
    <mergeCell ref="K55:L55"/>
    <mergeCell ref="M56:N56"/>
    <mergeCell ref="V280:W280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38" orientation="landscape" r:id="rId1"/>
  <rowBreaks count="3" manualBreakCount="3">
    <brk id="66" max="16383" man="1"/>
    <brk id="135" max="16383" man="1"/>
    <brk id="2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2025-05-06T07:24:18Z</dcterms:modified>
</cp:coreProperties>
</file>